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defaultThemeVersion="124226"/>
  <mc:AlternateContent xmlns:mc="http://schemas.openxmlformats.org/markup-compatibility/2006">
    <mc:Choice Requires="x15">
      <x15ac:absPath xmlns:x15ac="http://schemas.microsoft.com/office/spreadsheetml/2010/11/ac" url="V:\Forms\Banner Forms\Financial forms for Controller's web site\"/>
    </mc:Choice>
  </mc:AlternateContent>
  <xr:revisionPtr revIDLastSave="0" documentId="13_ncr:1_{2777E161-9BA7-4051-9BFB-DD4C5AA2BCFC}" xr6:coauthVersionLast="47" xr6:coauthVersionMax="47" xr10:uidLastSave="{00000000-0000-0000-0000-000000000000}"/>
  <bookViews>
    <workbookView xWindow="-120" yWindow="-120" windowWidth="29040" windowHeight="15840" xr2:uid="{00000000-000D-0000-FFFF-FFFF00000000}"/>
  </bookViews>
  <sheets>
    <sheet name="Travel reimbursement" sheetId="1" r:id="rId1"/>
    <sheet name="Continuation page" sheetId="2" r:id="rId2"/>
    <sheet name="Continuation page (2)" sheetId="3" r:id="rId3"/>
  </sheets>
  <definedNames>
    <definedName name="_xlnm.Print_Area" localSheetId="1">'Continuation page'!$A$1:$O$47</definedName>
    <definedName name="_xlnm.Print_Area" localSheetId="2">'Continuation page (2)'!$A$1:$O$47</definedName>
    <definedName name="_xlnm.Print_Area" localSheetId="0">'Travel reimbursement'!$A$1:$O$45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C15" i="1"/>
  <c r="A47" i="3" l="1"/>
  <c r="A47" i="2"/>
  <c r="N45" i="3" l="1"/>
  <c r="M45" i="3"/>
  <c r="K45" i="3"/>
  <c r="J45" i="3"/>
  <c r="I45" i="3"/>
  <c r="H45" i="3"/>
  <c r="G45" i="3"/>
  <c r="F45" i="3"/>
  <c r="O20" i="3"/>
  <c r="N20" i="3"/>
  <c r="M20" i="3"/>
  <c r="L20" i="3"/>
  <c r="K20" i="3"/>
  <c r="J20" i="3"/>
  <c r="I20" i="3"/>
  <c r="H20" i="3"/>
  <c r="G20" i="3"/>
  <c r="F20" i="3"/>
  <c r="E20" i="3"/>
  <c r="D20" i="3"/>
  <c r="C20" i="3"/>
  <c r="B20" i="3"/>
  <c r="A20" i="3"/>
  <c r="N19" i="3"/>
  <c r="E19" i="3"/>
  <c r="M18" i="3"/>
  <c r="L18" i="3"/>
  <c r="I18" i="3"/>
  <c r="H18" i="3"/>
  <c r="G18" i="3"/>
  <c r="F18" i="3"/>
  <c r="E18" i="3"/>
  <c r="M17" i="3"/>
  <c r="L17" i="3"/>
  <c r="I17" i="3"/>
  <c r="H17" i="3"/>
  <c r="G17" i="3"/>
  <c r="F17" i="3"/>
  <c r="E17" i="3"/>
  <c r="M16" i="3"/>
  <c r="L16" i="3"/>
  <c r="I16" i="3"/>
  <c r="H16" i="3"/>
  <c r="G16" i="3"/>
  <c r="F16" i="3"/>
  <c r="E16" i="3"/>
  <c r="M15" i="3"/>
  <c r="L15" i="3"/>
  <c r="J15" i="3"/>
  <c r="I15" i="3"/>
  <c r="H15" i="3"/>
  <c r="G15" i="3"/>
  <c r="F15" i="3"/>
  <c r="E15" i="3"/>
  <c r="D15" i="3"/>
  <c r="C15" i="3"/>
  <c r="B15" i="3"/>
  <c r="M14" i="3"/>
  <c r="L14" i="3"/>
  <c r="J14" i="3"/>
  <c r="I14" i="3"/>
  <c r="H14" i="3"/>
  <c r="G14" i="3"/>
  <c r="F14" i="3"/>
  <c r="E14" i="3"/>
  <c r="D14" i="3"/>
  <c r="C14" i="3"/>
  <c r="B14" i="3"/>
  <c r="I13" i="3"/>
  <c r="E13" i="3"/>
  <c r="D13" i="3"/>
  <c r="C13" i="3"/>
  <c r="B13" i="3"/>
  <c r="M12" i="3"/>
  <c r="L12" i="3"/>
  <c r="J12" i="3"/>
  <c r="I12" i="3"/>
  <c r="H12" i="3"/>
  <c r="G12" i="3"/>
  <c r="F12" i="3"/>
  <c r="E12" i="3"/>
  <c r="D12" i="3"/>
  <c r="C12" i="3"/>
  <c r="B12" i="3"/>
  <c r="I11" i="3"/>
  <c r="E11" i="3"/>
  <c r="D11" i="3"/>
  <c r="C11" i="3"/>
  <c r="A11" i="3"/>
  <c r="M10" i="3"/>
  <c r="L10" i="3"/>
  <c r="J10" i="3"/>
  <c r="I10" i="3"/>
  <c r="H10" i="3"/>
  <c r="G10" i="3"/>
  <c r="E10" i="3"/>
  <c r="F9" i="3"/>
  <c r="E9" i="3"/>
  <c r="C9" i="3"/>
  <c r="L44" i="3" s="1"/>
  <c r="O44" i="3" s="1"/>
  <c r="A9" i="3"/>
  <c r="C7" i="3"/>
  <c r="B7" i="3"/>
  <c r="N6" i="3"/>
  <c r="M6" i="3"/>
  <c r="I6" i="3"/>
  <c r="H6" i="3"/>
  <c r="C6" i="3"/>
  <c r="B6" i="3"/>
  <c r="N5" i="3"/>
  <c r="M5" i="3"/>
  <c r="I5" i="3"/>
  <c r="H5" i="3"/>
  <c r="C5" i="3"/>
  <c r="B5" i="3"/>
  <c r="N4" i="3"/>
  <c r="M4" i="3"/>
  <c r="I4" i="3"/>
  <c r="H4" i="3"/>
  <c r="C4" i="3"/>
  <c r="B4" i="3"/>
  <c r="C3" i="3"/>
  <c r="B3" i="3"/>
  <c r="L23" i="3" l="1"/>
  <c r="O23" i="3" s="1"/>
  <c r="L31" i="3"/>
  <c r="O31" i="3" s="1"/>
  <c r="L39" i="3"/>
  <c r="O39" i="3" s="1"/>
  <c r="L25" i="3"/>
  <c r="O25" i="3" s="1"/>
  <c r="L33" i="3"/>
  <c r="O33" i="3" s="1"/>
  <c r="L41" i="3"/>
  <c r="O41" i="3" s="1"/>
  <c r="L27" i="3"/>
  <c r="O27" i="3" s="1"/>
  <c r="L35" i="3"/>
  <c r="O35" i="3" s="1"/>
  <c r="L43" i="3"/>
  <c r="O43" i="3" s="1"/>
  <c r="L21" i="3"/>
  <c r="O21" i="3" s="1"/>
  <c r="L29" i="3"/>
  <c r="O29" i="3" s="1"/>
  <c r="L37" i="3"/>
  <c r="O37" i="3" s="1"/>
  <c r="L22" i="3"/>
  <c r="O22" i="3" s="1"/>
  <c r="L24" i="3"/>
  <c r="O24" i="3" s="1"/>
  <c r="L26" i="3"/>
  <c r="O26" i="3" s="1"/>
  <c r="L28" i="3"/>
  <c r="O28" i="3" s="1"/>
  <c r="L30" i="3"/>
  <c r="O30" i="3" s="1"/>
  <c r="L32" i="3"/>
  <c r="O32" i="3" s="1"/>
  <c r="L34" i="3"/>
  <c r="O34" i="3" s="1"/>
  <c r="L36" i="3"/>
  <c r="O36" i="3" s="1"/>
  <c r="L38" i="3"/>
  <c r="O38" i="3" s="1"/>
  <c r="L40" i="3"/>
  <c r="O40" i="3" s="1"/>
  <c r="L42" i="3"/>
  <c r="O42" i="3" s="1"/>
  <c r="M15" i="2"/>
  <c r="L15" i="2"/>
  <c r="M14" i="2"/>
  <c r="L14" i="2"/>
  <c r="M12" i="2"/>
  <c r="L12" i="2"/>
  <c r="J15" i="2"/>
  <c r="I15" i="2"/>
  <c r="H15" i="2"/>
  <c r="G15" i="2"/>
  <c r="F15" i="2"/>
  <c r="J14" i="2"/>
  <c r="I14" i="2"/>
  <c r="H14" i="2"/>
  <c r="G14" i="2"/>
  <c r="F14" i="2"/>
  <c r="I12" i="2"/>
  <c r="H12" i="2"/>
  <c r="G12" i="2"/>
  <c r="F12" i="2"/>
  <c r="O45" i="3" l="1"/>
  <c r="L45" i="3"/>
  <c r="C6" i="2"/>
  <c r="M18" i="2"/>
  <c r="L18" i="2"/>
  <c r="I18" i="2"/>
  <c r="H18" i="2"/>
  <c r="G18" i="2"/>
  <c r="F18" i="2"/>
  <c r="F9" i="2"/>
  <c r="E18" i="2"/>
  <c r="N19" i="2"/>
  <c r="E19" i="2"/>
  <c r="C42" i="1"/>
  <c r="L26" i="1"/>
  <c r="O26" i="1" s="1"/>
  <c r="M17" i="2"/>
  <c r="L17" i="2"/>
  <c r="M16" i="2"/>
  <c r="L16" i="2"/>
  <c r="M10" i="2"/>
  <c r="L10" i="2"/>
  <c r="I17" i="2"/>
  <c r="H17" i="2"/>
  <c r="G17" i="2"/>
  <c r="F17" i="2"/>
  <c r="I16" i="2"/>
  <c r="H16" i="2"/>
  <c r="G16" i="2"/>
  <c r="F16" i="2"/>
  <c r="I13" i="2"/>
  <c r="J12" i="2"/>
  <c r="I11" i="2"/>
  <c r="J10" i="2"/>
  <c r="I10" i="2"/>
  <c r="H10" i="2"/>
  <c r="G10" i="2"/>
  <c r="E17" i="2"/>
  <c r="E16" i="2"/>
  <c r="E15" i="2"/>
  <c r="E14" i="2"/>
  <c r="E13" i="2"/>
  <c r="E12" i="2"/>
  <c r="E11" i="2"/>
  <c r="E10" i="2"/>
  <c r="D11" i="2"/>
  <c r="C11" i="2"/>
  <c r="B15" i="2"/>
  <c r="B14" i="2"/>
  <c r="B13" i="2"/>
  <c r="B12" i="2"/>
  <c r="B7" i="2"/>
  <c r="A11" i="2"/>
  <c r="A9" i="2"/>
  <c r="N6" i="2"/>
  <c r="N5" i="2"/>
  <c r="N4" i="2"/>
  <c r="I6" i="2"/>
  <c r="I5" i="2"/>
  <c r="I4" i="2"/>
  <c r="C7" i="2"/>
  <c r="E9" i="2"/>
  <c r="O20" i="2"/>
  <c r="N20" i="2"/>
  <c r="M20" i="2"/>
  <c r="L20" i="2"/>
  <c r="K20" i="2"/>
  <c r="J20" i="2"/>
  <c r="I20" i="2"/>
  <c r="H20" i="2"/>
  <c r="G20" i="2"/>
  <c r="F20" i="2"/>
  <c r="E20" i="2"/>
  <c r="D20" i="2"/>
  <c r="C20" i="2"/>
  <c r="B20" i="2"/>
  <c r="A20" i="2"/>
  <c r="C5" i="2"/>
  <c r="C4" i="2"/>
  <c r="C3" i="2"/>
  <c r="M6" i="2"/>
  <c r="M5" i="2"/>
  <c r="M4" i="2"/>
  <c r="H6" i="2"/>
  <c r="H5" i="2"/>
  <c r="H4" i="2"/>
  <c r="B6" i="2"/>
  <c r="B5" i="2"/>
  <c r="B4" i="2"/>
  <c r="B3" i="2"/>
  <c r="D15" i="2"/>
  <c r="D14" i="2"/>
  <c r="D13" i="2"/>
  <c r="D12" i="2"/>
  <c r="C15" i="2"/>
  <c r="C14" i="2"/>
  <c r="C13" i="2"/>
  <c r="C12" i="2"/>
  <c r="C9" i="2"/>
  <c r="L28" i="2" s="1"/>
  <c r="O28" i="2" s="1"/>
  <c r="F29" i="1"/>
  <c r="L28" i="1"/>
  <c r="O28" i="1" s="1"/>
  <c r="L27" i="1"/>
  <c r="O27" i="1" s="1"/>
  <c r="L25" i="1"/>
  <c r="O25" i="1" s="1"/>
  <c r="L24" i="1"/>
  <c r="O24" i="1" s="1"/>
  <c r="L23" i="1"/>
  <c r="O23" i="1" s="1"/>
  <c r="L22" i="1"/>
  <c r="O22" i="1" s="1"/>
  <c r="L21" i="1"/>
  <c r="O21" i="1" s="1"/>
  <c r="J45" i="2"/>
  <c r="J30" i="1" s="1"/>
  <c r="N29" i="1"/>
  <c r="N45" i="2"/>
  <c r="N30" i="1" s="1"/>
  <c r="M45" i="2"/>
  <c r="M30" i="1" s="1"/>
  <c r="K45" i="2"/>
  <c r="K30" i="1" s="1"/>
  <c r="I45" i="2"/>
  <c r="I30" i="1" s="1"/>
  <c r="H45" i="2"/>
  <c r="H30" i="1" s="1"/>
  <c r="G45" i="2"/>
  <c r="G30" i="1" s="1"/>
  <c r="F45" i="2"/>
  <c r="K29" i="1"/>
  <c r="J29" i="1"/>
  <c r="I29" i="1"/>
  <c r="H29" i="1"/>
  <c r="G29" i="1"/>
  <c r="M29" i="1"/>
  <c r="K31" i="1" l="1"/>
  <c r="L32" i="2"/>
  <c r="O32" i="2" s="1"/>
  <c r="L21" i="2"/>
  <c r="O21" i="2" s="1"/>
  <c r="L35" i="2"/>
  <c r="O35" i="2" s="1"/>
  <c r="L27" i="2"/>
  <c r="O27" i="2" s="1"/>
  <c r="F30" i="1"/>
  <c r="F31" i="1" s="1"/>
  <c r="M31" i="1"/>
  <c r="J31" i="1"/>
  <c r="L30" i="2"/>
  <c r="O30" i="2" s="1"/>
  <c r="L24" i="2"/>
  <c r="O24" i="2" s="1"/>
  <c r="L43" i="2"/>
  <c r="O43" i="2" s="1"/>
  <c r="L41" i="2"/>
  <c r="O41" i="2" s="1"/>
  <c r="H31" i="1"/>
  <c r="L26" i="2"/>
  <c r="O26" i="2" s="1"/>
  <c r="L33" i="2"/>
  <c r="O33" i="2" s="1"/>
  <c r="L23" i="2"/>
  <c r="O23" i="2" s="1"/>
  <c r="G31" i="1"/>
  <c r="I31" i="1"/>
  <c r="L39" i="2"/>
  <c r="O39" i="2" s="1"/>
  <c r="L34" i="2"/>
  <c r="O34" i="2" s="1"/>
  <c r="L44" i="2"/>
  <c r="O44" i="2" s="1"/>
  <c r="L42" i="2"/>
  <c r="O42" i="2" s="1"/>
  <c r="O29" i="1"/>
  <c r="L29" i="1"/>
  <c r="L29" i="2"/>
  <c r="O29" i="2" s="1"/>
  <c r="L40" i="2"/>
  <c r="O40" i="2" s="1"/>
  <c r="L36" i="2"/>
  <c r="O36" i="2" s="1"/>
  <c r="L31" i="2"/>
  <c r="O31" i="2" s="1"/>
  <c r="L25" i="2"/>
  <c r="O25" i="2" s="1"/>
  <c r="L38" i="2"/>
  <c r="O38" i="2" s="1"/>
  <c r="N31" i="1"/>
  <c r="L22" i="2"/>
  <c r="O22" i="2" s="1"/>
  <c r="L37" i="2"/>
  <c r="O37" i="2" s="1"/>
  <c r="L45" i="2" l="1"/>
  <c r="O45" i="2"/>
  <c r="L30" i="1" l="1"/>
  <c r="L31" i="1" s="1"/>
  <c r="O30" i="1"/>
  <c r="O31" i="1" s="1"/>
  <c r="O32" i="1" s="1"/>
  <c r="O34" i="1" s="1"/>
</calcChain>
</file>

<file path=xl/sharedStrings.xml><?xml version="1.0" encoding="utf-8"?>
<sst xmlns="http://schemas.openxmlformats.org/spreadsheetml/2006/main" count="228" uniqueCount="81">
  <si>
    <t xml:space="preserve"> </t>
  </si>
  <si>
    <t>Breakfast</t>
  </si>
  <si>
    <t>Lunch</t>
  </si>
  <si>
    <t>Dinner</t>
  </si>
  <si>
    <t>Mail</t>
  </si>
  <si>
    <t>Date</t>
  </si>
  <si>
    <t>Airfare</t>
  </si>
  <si>
    <t>Lodging</t>
  </si>
  <si>
    <t xml:space="preserve">Meals  </t>
  </si>
  <si>
    <t>Total</t>
  </si>
  <si>
    <t>AM</t>
  </si>
  <si>
    <t>PM</t>
  </si>
  <si>
    <t>**IMPORTANT NOTICES TO TRAVELER**</t>
  </si>
  <si>
    <t>Amount</t>
  </si>
  <si>
    <t>Sign Below:</t>
  </si>
  <si>
    <t>Signature:</t>
  </si>
  <si>
    <t>Date:</t>
  </si>
  <si>
    <t>I hereby certify or affirm that the above expenses were actually incurred by me as necessary traveling expenses in the performance of my official duties; any meals or lodging included in a conference or convention registration fee have been deducted from this travel claim, and that this claim is true and correct in every material matter and conforms with the requirements of state laws, rules, and regulations.</t>
  </si>
  <si>
    <t xml:space="preserve">Breakfast:  </t>
  </si>
  <si>
    <t xml:space="preserve">Lunch:  </t>
  </si>
  <si>
    <t xml:space="preserve">Dinner:  </t>
  </si>
  <si>
    <t xml:space="preserve">Daily:  </t>
  </si>
  <si>
    <t xml:space="preserve">Name:  </t>
  </si>
  <si>
    <t xml:space="preserve">Address:  </t>
  </si>
  <si>
    <t xml:space="preserve">Destination:  </t>
  </si>
  <si>
    <t>Departure / Arrival</t>
  </si>
  <si>
    <t>Departure</t>
  </si>
  <si>
    <t>Arrival</t>
  </si>
  <si>
    <t>Mileage</t>
  </si>
  <si>
    <t>In-State:</t>
  </si>
  <si>
    <t>Out-of-State:</t>
  </si>
  <si>
    <t>Hold for pickup</t>
  </si>
  <si>
    <t>Campus mail</t>
  </si>
  <si>
    <t xml:space="preserve">Totals from this page:  </t>
  </si>
  <si>
    <t xml:space="preserve">Total reimbursement:  </t>
  </si>
  <si>
    <t>Description of expense</t>
  </si>
  <si>
    <t>Registration fees</t>
  </si>
  <si>
    <t>Actual miles</t>
  </si>
  <si>
    <t>Per diem - Board of Trustees</t>
  </si>
  <si>
    <t>In-State - Same day meals</t>
  </si>
  <si>
    <t>Out-of-State - Same day meals</t>
  </si>
  <si>
    <t>Out-of-State travel</t>
  </si>
  <si>
    <t>In-State travel</t>
  </si>
  <si>
    <t>Foreign travel</t>
  </si>
  <si>
    <t xml:space="preserve">Check routing:  </t>
  </si>
  <si>
    <t xml:space="preserve">Department name:  </t>
  </si>
  <si>
    <t xml:space="preserve">Phone number:  </t>
  </si>
  <si>
    <t xml:space="preserve">Email:  </t>
  </si>
  <si>
    <t xml:space="preserve">Travel authorization #:  </t>
  </si>
  <si>
    <t xml:space="preserve">Date submitted :  </t>
  </si>
  <si>
    <t xml:space="preserve">Total continuation page (Carries forward to main travel reimbursement page):  </t>
  </si>
  <si>
    <t>Misc. travel expenses</t>
  </si>
  <si>
    <t>Index
(6 digits)</t>
  </si>
  <si>
    <t>Account
(6 digits)</t>
  </si>
  <si>
    <t xml:space="preserve">Less cash advance:  </t>
  </si>
  <si>
    <t xml:space="preserve">Total due:  </t>
  </si>
  <si>
    <t xml:space="preserve">Total expense:  </t>
  </si>
  <si>
    <t xml:space="preserve">Mileage reimbursement rate:  </t>
  </si>
  <si>
    <t xml:space="preserve">Meal reimbursement rates:  </t>
  </si>
  <si>
    <t xml:space="preserve">Document number:  </t>
  </si>
  <si>
    <t>1.  Please attach a copy of your Travel Authorization form.</t>
  </si>
  <si>
    <t>Time
(Required)</t>
  </si>
  <si>
    <t>AM / PM
(Required)</t>
  </si>
  <si>
    <t>Account codes</t>
  </si>
  <si>
    <t>Non-State employee travel / Team &amp; Student Group travel</t>
  </si>
  <si>
    <t>Category description</t>
  </si>
  <si>
    <t>Select one:</t>
  </si>
  <si>
    <r>
      <t xml:space="preserve">2.  Include </t>
    </r>
    <r>
      <rPr>
        <b/>
        <u/>
        <sz val="9"/>
        <color indexed="10"/>
        <rFont val="Arial"/>
        <family val="2"/>
      </rPr>
      <t>ONLY</t>
    </r>
    <r>
      <rPr>
        <sz val="9"/>
        <rFont val="Arial"/>
        <family val="2"/>
      </rPr>
      <t xml:space="preserve"> hotel room amount and applicable taxes (itemized Hotel receipt required).</t>
    </r>
  </si>
  <si>
    <t>3.  Disclose number of meals paid as part of registration fee.  Any meal cost paid as part of registration fee will be excluded from reimbursement.</t>
  </si>
  <si>
    <t xml:space="preserve">CWID # / Vendor #:  </t>
  </si>
  <si>
    <t>Direct Deposit</t>
  </si>
  <si>
    <t>Athletics Recruit-Employee In-State</t>
  </si>
  <si>
    <t>Athletics Recruit-Student Travel</t>
  </si>
  <si>
    <t>Athletics Recruit-Employee Out-of-State</t>
  </si>
  <si>
    <t xml:space="preserve">NOTE:  </t>
  </si>
  <si>
    <t>Other
 transportation</t>
  </si>
  <si>
    <t xml:space="preserve">Totals from continuation pages:  </t>
  </si>
  <si>
    <r>
      <rPr>
        <b/>
        <sz val="14"/>
        <color rgb="FF800000"/>
        <rFont val="Arial"/>
        <family val="2"/>
      </rPr>
      <t>College of Charleston</t>
    </r>
    <r>
      <rPr>
        <b/>
        <sz val="12"/>
        <color rgb="FF800000"/>
        <rFont val="Arial"/>
        <family val="2"/>
      </rPr>
      <t xml:space="preserve">
</t>
    </r>
    <r>
      <rPr>
        <b/>
        <sz val="18"/>
        <color theme="0" tint="-0.34998626667073579"/>
        <rFont val="Arial"/>
        <family val="2"/>
      </rPr>
      <t>Travel Reimbursement</t>
    </r>
  </si>
  <si>
    <r>
      <rPr>
        <b/>
        <sz val="12"/>
        <color rgb="FFFF0000"/>
        <rFont val="Arial"/>
        <family val="2"/>
      </rPr>
      <t>Important notice:  Please DO NOT email controllers@cofc.edu:</t>
    </r>
    <r>
      <rPr>
        <b/>
        <sz val="12"/>
        <color rgb="FF800000"/>
        <rFont val="Arial"/>
        <family val="2"/>
      </rPr>
      <t xml:space="preserve">
</t>
    </r>
    <r>
      <rPr>
        <sz val="12"/>
        <rFont val="Arial"/>
        <family val="2"/>
      </rPr>
      <t>The Travel Reimbursement Form, along with approved TA and supporting documentation, should be submitted to the Controller's Office as follows:</t>
    </r>
    <r>
      <rPr>
        <b/>
        <sz val="12"/>
        <color rgb="FF800000"/>
        <rFont val="Arial"/>
        <family val="2"/>
      </rPr>
      <t xml:space="preserve">
</t>
    </r>
    <r>
      <rPr>
        <b/>
        <sz val="12"/>
        <color rgb="FFFF0000"/>
        <rFont val="Arial"/>
        <family val="2"/>
      </rPr>
      <t xml:space="preserve">Interoffice mail </t>
    </r>
    <r>
      <rPr>
        <b/>
        <sz val="12"/>
        <rFont val="Arial"/>
        <family val="2"/>
      </rPr>
      <t>OR</t>
    </r>
    <r>
      <rPr>
        <b/>
        <sz val="12"/>
        <color rgb="FF800000"/>
        <rFont val="Arial"/>
        <family val="2"/>
      </rPr>
      <t xml:space="preserve"> </t>
    </r>
    <r>
      <rPr>
        <b/>
        <sz val="12"/>
        <color rgb="FF0000FF"/>
        <rFont val="Arial"/>
        <family val="2"/>
      </rPr>
      <t>email (accountspayable@cofc.edu)</t>
    </r>
  </si>
  <si>
    <t>Effective 1/1/24, the mileage reimbursement rate is $0.67 / mile.
Effective 1/1/23, the mileage reimbursement rate is $0.655 / mile.
Reimbursement amount will be adjusted accordingly on the reimbursement form based on travel dates, if needed.</t>
  </si>
  <si>
    <t>(Revised 1/1/24)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</si>
</sst>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m/d/yy;@"/>
    <numFmt numFmtId="165" formatCode="h:mm;@"/>
    <numFmt numFmtId="166" formatCode="[&lt;=9999999]###\-####;\(###\)\ ###\-####"/>
    <numFmt numFmtId="167" formatCode="0.000"/>
    <numFmt numFmtId="168" formatCode="_(&quot;$&quot;* #,##0.000_);_(&quot;$&quot;* \(#,##0.000\);_(&quot;$&quot;* &quot;-&quot;??_);_(@_)"/>
  </numFmts>
  <fonts count="27" x14ac:knownFonts="1">
    <font>
      <sz val="10"/>
      <name val="Arial"/>
    </font>
    <font>
      <sz val="10"/>
      <name val="Arial"/>
      <family val="2"/>
    </font>
    <font>
      <sz val="8"/>
      <name val="Arial"/>
      <family val="2"/>
    </font>
    <font>
      <sz val="8"/>
      <name val="Arial"/>
      <family val="2"/>
    </font>
    <font>
      <b/>
      <sz val="8"/>
      <name val="Arial"/>
      <family val="2"/>
    </font>
    <font>
      <sz val="9"/>
      <name val="Arial"/>
      <family val="2"/>
    </font>
    <font>
      <sz val="12"/>
      <name val="Arial"/>
      <family val="2"/>
    </font>
    <font>
      <b/>
      <sz val="9"/>
      <name val="Arial"/>
      <family val="2"/>
    </font>
    <font>
      <b/>
      <u/>
      <sz val="9"/>
      <color indexed="10"/>
      <name val="Arial"/>
      <family val="2"/>
    </font>
    <font>
      <sz val="11"/>
      <name val="Arial"/>
      <family val="2"/>
    </font>
    <font>
      <b/>
      <sz val="11"/>
      <name val="Arial"/>
      <family val="2"/>
    </font>
    <font>
      <b/>
      <sz val="10"/>
      <name val="Arial"/>
      <family val="2"/>
    </font>
    <font>
      <b/>
      <sz val="11"/>
      <color indexed="10"/>
      <name val="Arial"/>
      <family val="2"/>
    </font>
    <font>
      <u/>
      <sz val="10"/>
      <color theme="10"/>
      <name val="Arial"/>
      <family val="2"/>
    </font>
    <font>
      <sz val="8"/>
      <color rgb="FFFF0000"/>
      <name val="Arial"/>
      <family val="2"/>
    </font>
    <font>
      <sz val="8"/>
      <color rgb="FF0000FF"/>
      <name val="Arial"/>
      <family val="2"/>
    </font>
    <font>
      <b/>
      <sz val="9"/>
      <color rgb="FFFF0000"/>
      <name val="Arial"/>
      <family val="2"/>
    </font>
    <font>
      <sz val="9"/>
      <color rgb="FFFF0000"/>
      <name val="Arial"/>
      <family val="2"/>
    </font>
    <font>
      <b/>
      <sz val="9"/>
      <color rgb="FF800000"/>
      <name val="Arial"/>
      <family val="2"/>
    </font>
    <font>
      <u/>
      <sz val="11"/>
      <color theme="10"/>
      <name val="Arial"/>
      <family val="2"/>
    </font>
    <font>
      <b/>
      <sz val="12"/>
      <color rgb="FF800000"/>
      <name val="Arial"/>
      <family val="2"/>
    </font>
    <font>
      <b/>
      <sz val="10"/>
      <color rgb="FF800000"/>
      <name val="Arial"/>
      <family val="2"/>
    </font>
    <font>
      <b/>
      <sz val="12"/>
      <name val="Arial"/>
      <family val="2"/>
    </font>
    <font>
      <b/>
      <sz val="12"/>
      <color rgb="FFFF0000"/>
      <name val="Arial"/>
      <family val="2"/>
    </font>
    <font>
      <b/>
      <sz val="12"/>
      <color rgb="FF0000FF"/>
      <name val="Arial"/>
      <family val="2"/>
    </font>
    <font>
      <b/>
      <sz val="14"/>
      <color rgb="FF800000"/>
      <name val="Arial"/>
      <family val="2"/>
    </font>
    <font>
      <b/>
      <sz val="18"/>
      <color theme="0" tint="-0.34998626667073579"/>
      <name val="Arial"/>
      <family val="2"/>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35">
    <border>
      <left/>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right/>
      <top style="thin">
        <color indexed="22"/>
      </top>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13" fillId="0" borderId="0" applyNumberFormat="0" applyFill="0" applyBorder="0" applyAlignment="0" applyProtection="0"/>
    <xf numFmtId="0" fontId="2" fillId="0" borderId="0"/>
  </cellStyleXfs>
  <cellXfs count="223">
    <xf numFmtId="0" fontId="0" fillId="0" borderId="0" xfId="0"/>
    <xf numFmtId="0" fontId="4" fillId="2" borderId="0" xfId="4" applyFont="1" applyFill="1" applyAlignment="1" applyProtection="1">
      <alignment horizontal="center" vertical="center" wrapText="1"/>
      <protection hidden="1"/>
    </xf>
    <xf numFmtId="0" fontId="2" fillId="2" borderId="0" xfId="0" applyFont="1" applyFill="1"/>
    <xf numFmtId="0" fontId="2" fillId="0" borderId="0" xfId="0" applyFont="1"/>
    <xf numFmtId="0" fontId="5" fillId="2" borderId="0" xfId="0" applyFont="1" applyFill="1"/>
    <xf numFmtId="0" fontId="2" fillId="2" borderId="0" xfId="0" applyFont="1" applyFill="1" applyProtection="1">
      <protection hidden="1"/>
    </xf>
    <xf numFmtId="0" fontId="2" fillId="0" borderId="0" xfId="0" applyFont="1" applyProtection="1">
      <protection hidden="1"/>
    </xf>
    <xf numFmtId="0" fontId="2" fillId="2" borderId="1" xfId="0" applyFont="1" applyFill="1" applyBorder="1" applyProtection="1">
      <protection hidden="1"/>
    </xf>
    <xf numFmtId="0" fontId="2" fillId="2" borderId="2" xfId="0" applyFont="1" applyFill="1" applyBorder="1" applyProtection="1">
      <protection hidden="1"/>
    </xf>
    <xf numFmtId="0" fontId="6" fillId="0" borderId="0" xfId="0" applyFont="1"/>
    <xf numFmtId="14" fontId="2" fillId="2" borderId="0" xfId="0" applyNumberFormat="1" applyFont="1" applyFill="1" applyAlignment="1">
      <alignment horizontal="right" vertical="center"/>
    </xf>
    <xf numFmtId="14" fontId="2" fillId="2" borderId="0" xfId="0" applyNumberFormat="1" applyFont="1" applyFill="1" applyAlignment="1">
      <alignment horizontal="left" vertical="center"/>
    </xf>
    <xf numFmtId="0" fontId="14" fillId="0" borderId="0" xfId="0" applyFont="1" applyAlignment="1">
      <alignment horizontal="center"/>
    </xf>
    <xf numFmtId="0" fontId="15" fillId="0" borderId="0" xfId="0" applyFont="1" applyAlignment="1">
      <alignment horizontal="center"/>
    </xf>
    <xf numFmtId="0" fontId="2" fillId="0" borderId="0" xfId="0" applyFont="1" applyAlignment="1">
      <alignment wrapText="1"/>
    </xf>
    <xf numFmtId="0" fontId="2" fillId="2" borderId="0" xfId="0" applyFont="1" applyFill="1" applyAlignment="1" applyProtection="1">
      <alignment wrapText="1"/>
      <protection hidden="1"/>
    </xf>
    <xf numFmtId="0" fontId="2" fillId="2" borderId="0" xfId="0" applyFont="1" applyFill="1" applyProtection="1">
      <protection locked="0"/>
    </xf>
    <xf numFmtId="0" fontId="2" fillId="0" borderId="0" xfId="0" applyFont="1" applyProtection="1">
      <protection locked="0"/>
    </xf>
    <xf numFmtId="0" fontId="5" fillId="2" borderId="0" xfId="0" applyFont="1" applyFill="1" applyProtection="1">
      <protection hidden="1"/>
    </xf>
    <xf numFmtId="2" fontId="16" fillId="2" borderId="3" xfId="0" applyNumberFormat="1" applyFont="1" applyFill="1" applyBorder="1" applyAlignment="1" applyProtection="1">
      <alignment horizontal="centerContinuous"/>
      <protection hidden="1"/>
    </xf>
    <xf numFmtId="0" fontId="5" fillId="2" borderId="0" xfId="0" applyFont="1" applyFill="1" applyAlignment="1" applyProtection="1">
      <alignment horizontal="right"/>
      <protection hidden="1"/>
    </xf>
    <xf numFmtId="0" fontId="5" fillId="2" borderId="1" xfId="0" applyFont="1" applyFill="1" applyBorder="1" applyProtection="1">
      <protection hidden="1"/>
    </xf>
    <xf numFmtId="0" fontId="7" fillId="2" borderId="3" xfId="0" applyFont="1" applyFill="1" applyBorder="1" applyAlignment="1">
      <alignment horizontal="right"/>
    </xf>
    <xf numFmtId="0" fontId="7" fillId="2" borderId="4" xfId="0" applyFont="1" applyFill="1" applyBorder="1" applyAlignment="1">
      <alignment horizontal="right"/>
    </xf>
    <xf numFmtId="0" fontId="5" fillId="2" borderId="1" xfId="0" applyFont="1" applyFill="1" applyBorder="1" applyAlignment="1" applyProtection="1">
      <alignment horizontal="right"/>
      <protection hidden="1"/>
    </xf>
    <xf numFmtId="0" fontId="5" fillId="2" borderId="5" xfId="0" applyFont="1" applyFill="1" applyBorder="1" applyAlignment="1" applyProtection="1">
      <alignment horizontal="right" wrapText="1"/>
      <protection hidden="1"/>
    </xf>
    <xf numFmtId="0" fontId="5" fillId="2" borderId="6" xfId="0" applyFont="1" applyFill="1" applyBorder="1" applyAlignment="1" applyProtection="1">
      <alignment horizontal="center" wrapText="1"/>
      <protection hidden="1"/>
    </xf>
    <xf numFmtId="0" fontId="5" fillId="2" borderId="2" xfId="4" applyFont="1" applyFill="1" applyBorder="1" applyAlignment="1" applyProtection="1">
      <alignment horizontal="center" vertical="center"/>
      <protection hidden="1"/>
    </xf>
    <xf numFmtId="167" fontId="5" fillId="2" borderId="1" xfId="0" applyNumberFormat="1" applyFont="1" applyFill="1" applyBorder="1" applyAlignment="1" applyProtection="1">
      <alignment horizontal="center"/>
      <protection hidden="1"/>
    </xf>
    <xf numFmtId="0" fontId="5" fillId="2" borderId="7" xfId="0" applyFont="1" applyFill="1" applyBorder="1" applyAlignment="1" applyProtection="1">
      <alignment horizontal="center" wrapText="1"/>
      <protection hidden="1"/>
    </xf>
    <xf numFmtId="0" fontId="5" fillId="2" borderId="0" xfId="0" applyFont="1" applyFill="1" applyAlignment="1" applyProtection="1">
      <alignment horizontal="center" wrapText="1"/>
      <protection hidden="1"/>
    </xf>
    <xf numFmtId="0" fontId="5" fillId="2" borderId="8" xfId="0" applyFont="1" applyFill="1" applyBorder="1" applyAlignment="1" applyProtection="1">
      <alignment horizontal="center" wrapText="1"/>
      <protection hidden="1"/>
    </xf>
    <xf numFmtId="0" fontId="2" fillId="2" borderId="1" xfId="0" applyFont="1" applyFill="1" applyBorder="1" applyAlignment="1" applyProtection="1">
      <alignment horizontal="left"/>
      <protection hidden="1"/>
    </xf>
    <xf numFmtId="167" fontId="2" fillId="2" borderId="0" xfId="0" applyNumberFormat="1" applyFont="1" applyFill="1" applyAlignment="1" applyProtection="1">
      <alignment horizontal="left"/>
      <protection hidden="1"/>
    </xf>
    <xf numFmtId="0" fontId="2" fillId="2" borderId="0" xfId="4" applyFill="1" applyAlignment="1" applyProtection="1">
      <alignment horizontal="center" vertical="center"/>
      <protection hidden="1"/>
    </xf>
    <xf numFmtId="0" fontId="5" fillId="0" borderId="2" xfId="4" applyFont="1" applyBorder="1" applyAlignment="1" applyProtection="1">
      <alignment horizontal="center"/>
      <protection hidden="1"/>
    </xf>
    <xf numFmtId="0" fontId="5" fillId="0" borderId="2" xfId="0" applyFont="1" applyBorder="1" applyAlignment="1" applyProtection="1">
      <alignment horizontal="center"/>
      <protection hidden="1"/>
    </xf>
    <xf numFmtId="0" fontId="5" fillId="0" borderId="9" xfId="0" applyFont="1" applyBorder="1" applyAlignment="1" applyProtection="1">
      <alignment horizontal="center"/>
      <protection hidden="1"/>
    </xf>
    <xf numFmtId="0" fontId="5" fillId="0" borderId="9" xfId="4" applyFont="1" applyBorder="1" applyAlignment="1" applyProtection="1">
      <alignment horizontal="center"/>
      <protection hidden="1"/>
    </xf>
    <xf numFmtId="0" fontId="2" fillId="2" borderId="1" xfId="0" applyFont="1" applyFill="1" applyBorder="1" applyAlignment="1">
      <alignment horizontal="right"/>
    </xf>
    <xf numFmtId="0" fontId="5" fillId="2" borderId="0" xfId="0" applyFont="1" applyFill="1" applyAlignment="1">
      <alignment horizontal="right"/>
    </xf>
    <xf numFmtId="0" fontId="2" fillId="0" borderId="2" xfId="0" applyFont="1" applyBorder="1"/>
    <xf numFmtId="0" fontId="0" fillId="0" borderId="9" xfId="0" applyBorder="1" applyAlignment="1">
      <alignment horizontal="center"/>
    </xf>
    <xf numFmtId="0" fontId="5" fillId="0" borderId="2" xfId="0" applyFont="1" applyBorder="1" applyAlignment="1">
      <alignment horizontal="center"/>
    </xf>
    <xf numFmtId="0" fontId="2" fillId="2" borderId="0" xfId="0" applyFont="1" applyFill="1" applyAlignment="1">
      <alignment horizontal="right"/>
    </xf>
    <xf numFmtId="0" fontId="5" fillId="0" borderId="0" xfId="0" applyFont="1"/>
    <xf numFmtId="0" fontId="7" fillId="0" borderId="0" xfId="0" applyFont="1" applyAlignment="1">
      <alignment horizontal="center" wrapText="1"/>
    </xf>
    <xf numFmtId="2" fontId="17" fillId="2" borderId="3" xfId="0" applyNumberFormat="1" applyFont="1" applyFill="1" applyBorder="1" applyAlignment="1">
      <alignment horizontal="centerContinuous"/>
    </xf>
    <xf numFmtId="2" fontId="16" fillId="2" borderId="3" xfId="0" applyNumberFormat="1" applyFont="1" applyFill="1" applyBorder="1" applyAlignment="1">
      <alignment horizontal="centerContinuous"/>
    </xf>
    <xf numFmtId="2" fontId="7" fillId="2" borderId="0" xfId="0" applyNumberFormat="1" applyFont="1" applyFill="1" applyAlignment="1">
      <alignment horizontal="right"/>
    </xf>
    <xf numFmtId="165" fontId="5" fillId="0" borderId="1" xfId="0" applyNumberFormat="1" applyFont="1" applyBorder="1" applyAlignment="1">
      <alignment horizontal="left" vertical="center"/>
    </xf>
    <xf numFmtId="0" fontId="5" fillId="2" borderId="1" xfId="0" applyFont="1" applyFill="1" applyBorder="1"/>
    <xf numFmtId="0" fontId="5" fillId="0" borderId="3" xfId="0" applyFont="1" applyBorder="1"/>
    <xf numFmtId="0" fontId="5" fillId="0" borderId="1" xfId="0" applyFont="1" applyBorder="1" applyAlignment="1">
      <alignment horizontal="center" vertical="center"/>
    </xf>
    <xf numFmtId="4" fontId="5" fillId="0" borderId="0" xfId="0" applyNumberFormat="1" applyFont="1" applyAlignment="1">
      <alignment horizontal="right" vertical="center"/>
    </xf>
    <xf numFmtId="2" fontId="5" fillId="2" borderId="0" xfId="0" applyNumberFormat="1" applyFont="1" applyFill="1"/>
    <xf numFmtId="0" fontId="7" fillId="2" borderId="3" xfId="0" applyFont="1" applyFill="1" applyBorder="1"/>
    <xf numFmtId="0" fontId="5" fillId="2" borderId="2" xfId="0" applyFont="1" applyFill="1" applyBorder="1"/>
    <xf numFmtId="0" fontId="5" fillId="0" borderId="2" xfId="0" applyFont="1" applyBorder="1"/>
    <xf numFmtId="0" fontId="7" fillId="2" borderId="3" xfId="0" applyFont="1" applyFill="1" applyBorder="1" applyAlignment="1">
      <alignment vertical="top"/>
    </xf>
    <xf numFmtId="0" fontId="5" fillId="2" borderId="3" xfId="0" applyFont="1" applyFill="1" applyBorder="1" applyAlignment="1">
      <alignment horizontal="right"/>
    </xf>
    <xf numFmtId="0" fontId="5" fillId="2" borderId="1" xfId="0" applyFont="1" applyFill="1" applyBorder="1" applyAlignment="1">
      <alignment horizontal="right"/>
    </xf>
    <xf numFmtId="0" fontId="5" fillId="0" borderId="1" xfId="0" applyFont="1" applyBorder="1"/>
    <xf numFmtId="0" fontId="5" fillId="0" borderId="9" xfId="0" applyFont="1" applyBorder="1" applyAlignment="1">
      <alignment horizontal="center"/>
    </xf>
    <xf numFmtId="0" fontId="2" fillId="2" borderId="10" xfId="0" applyFont="1" applyFill="1" applyBorder="1" applyProtection="1">
      <protection hidden="1"/>
    </xf>
    <xf numFmtId="0" fontId="2" fillId="2" borderId="1" xfId="0" applyFont="1" applyFill="1" applyBorder="1" applyAlignment="1">
      <alignment horizontal="left"/>
    </xf>
    <xf numFmtId="0" fontId="5" fillId="2" borderId="0" xfId="0" applyFont="1" applyFill="1" applyAlignment="1">
      <alignment horizontal="left"/>
    </xf>
    <xf numFmtId="0" fontId="18" fillId="0" borderId="11" xfId="0" applyFont="1" applyBorder="1" applyAlignment="1">
      <alignment horizontal="center" wrapText="1"/>
    </xf>
    <xf numFmtId="0" fontId="18" fillId="0" borderId="12" xfId="0" applyFont="1" applyBorder="1" applyAlignment="1">
      <alignment horizontal="center" wrapText="1"/>
    </xf>
    <xf numFmtId="0" fontId="18" fillId="0" borderId="13" xfId="0" applyFont="1" applyBorder="1" applyAlignment="1">
      <alignment horizontal="center" wrapText="1"/>
    </xf>
    <xf numFmtId="0" fontId="18" fillId="2" borderId="14" xfId="4" applyFont="1" applyFill="1" applyBorder="1" applyAlignment="1" applyProtection="1">
      <alignment horizontal="center"/>
      <protection hidden="1"/>
    </xf>
    <xf numFmtId="0" fontId="5" fillId="2" borderId="10" xfId="0" applyFont="1" applyFill="1" applyBorder="1" applyProtection="1">
      <protection hidden="1"/>
    </xf>
    <xf numFmtId="0" fontId="5" fillId="2" borderId="1" xfId="0" applyFont="1" applyFill="1" applyBorder="1" applyAlignment="1">
      <alignment horizontal="right" wrapText="1"/>
    </xf>
    <xf numFmtId="0" fontId="5" fillId="0" borderId="0" xfId="0" applyFont="1" applyAlignment="1">
      <alignment horizontal="right"/>
    </xf>
    <xf numFmtId="0" fontId="5" fillId="2" borderId="15" xfId="4" applyFont="1" applyFill="1" applyBorder="1" applyProtection="1">
      <protection hidden="1"/>
    </xf>
    <xf numFmtId="0" fontId="5" fillId="2" borderId="16" xfId="4" applyFont="1" applyFill="1" applyBorder="1" applyProtection="1">
      <protection hidden="1"/>
    </xf>
    <xf numFmtId="0" fontId="5" fillId="2" borderId="17" xfId="4" applyFont="1" applyFill="1" applyBorder="1" applyProtection="1">
      <protection hidden="1"/>
    </xf>
    <xf numFmtId="0" fontId="5" fillId="2" borderId="18" xfId="4" applyFont="1" applyFill="1" applyBorder="1" applyAlignment="1" applyProtection="1">
      <alignment wrapText="1"/>
      <protection hidden="1"/>
    </xf>
    <xf numFmtId="0" fontId="5" fillId="2" borderId="5" xfId="0" applyFont="1" applyFill="1" applyBorder="1" applyAlignment="1" applyProtection="1">
      <alignment horizontal="left" wrapText="1"/>
      <protection hidden="1"/>
    </xf>
    <xf numFmtId="0" fontId="5" fillId="2" borderId="0" xfId="0" applyFont="1" applyFill="1" applyAlignment="1" applyProtection="1">
      <alignment horizontal="right" wrapText="1"/>
      <protection hidden="1"/>
    </xf>
    <xf numFmtId="0" fontId="16" fillId="0" borderId="1" xfId="0" applyFont="1" applyBorder="1" applyAlignment="1">
      <alignment horizontal="right" vertical="center"/>
    </xf>
    <xf numFmtId="0" fontId="9" fillId="0" borderId="19" xfId="0" applyFont="1" applyBorder="1" applyAlignment="1" applyProtection="1">
      <alignment horizontal="center" vertical="center"/>
      <protection locked="0"/>
    </xf>
    <xf numFmtId="44" fontId="9" fillId="0" borderId="19" xfId="2" applyFont="1" applyBorder="1" applyAlignment="1" applyProtection="1">
      <alignment vertical="center"/>
      <protection locked="0"/>
    </xf>
    <xf numFmtId="0" fontId="9" fillId="0" borderId="8" xfId="0" applyFont="1" applyBorder="1" applyAlignment="1" applyProtection="1">
      <alignment horizontal="center" vertical="center"/>
      <protection locked="0"/>
    </xf>
    <xf numFmtId="44" fontId="9" fillId="0" borderId="8" xfId="2" applyFont="1" applyBorder="1" applyAlignment="1" applyProtection="1">
      <alignment vertical="center"/>
      <protection locked="0"/>
    </xf>
    <xf numFmtId="165" fontId="9" fillId="0" borderId="1" xfId="0" applyNumberFormat="1" applyFont="1" applyBorder="1" applyAlignment="1">
      <alignment horizontal="left" vertical="center"/>
    </xf>
    <xf numFmtId="0" fontId="9" fillId="0" borderId="0" xfId="0" applyFont="1"/>
    <xf numFmtId="44" fontId="9" fillId="0" borderId="20" xfId="2" applyFont="1" applyBorder="1" applyAlignment="1" applyProtection="1"/>
    <xf numFmtId="164" fontId="9" fillId="0" borderId="19" xfId="0" applyNumberFormat="1" applyFont="1" applyBorder="1" applyAlignment="1" applyProtection="1">
      <alignment horizontal="center" vertical="center"/>
      <protection locked="0"/>
    </xf>
    <xf numFmtId="14" fontId="9" fillId="0" borderId="19" xfId="0" applyNumberFormat="1" applyFont="1" applyBorder="1" applyAlignment="1" applyProtection="1">
      <alignment horizontal="center" vertical="center"/>
      <protection locked="0"/>
    </xf>
    <xf numFmtId="165" fontId="9" fillId="0" borderId="19" xfId="0" applyNumberFormat="1" applyFont="1" applyBorder="1" applyAlignment="1" applyProtection="1">
      <alignment horizontal="center" vertical="center"/>
      <protection locked="0"/>
    </xf>
    <xf numFmtId="0" fontId="9" fillId="0" borderId="19" xfId="0" applyFont="1" applyBorder="1" applyAlignment="1" applyProtection="1">
      <alignment horizontal="left" vertical="center"/>
      <protection locked="0"/>
    </xf>
    <xf numFmtId="43" fontId="9" fillId="0" borderId="19" xfId="1" applyFont="1" applyBorder="1" applyAlignment="1" applyProtection="1">
      <alignment vertical="center"/>
      <protection locked="0"/>
    </xf>
    <xf numFmtId="43" fontId="9" fillId="2" borderId="19" xfId="1" applyFont="1" applyFill="1" applyBorder="1" applyAlignment="1" applyProtection="1">
      <alignment vertical="center"/>
      <protection hidden="1"/>
    </xf>
    <xf numFmtId="164" fontId="9" fillId="0" borderId="8" xfId="0" applyNumberFormat="1" applyFont="1" applyBorder="1" applyAlignment="1" applyProtection="1">
      <alignment horizontal="center" vertical="center"/>
      <protection locked="0"/>
    </xf>
    <xf numFmtId="14" fontId="9" fillId="0" borderId="8" xfId="0" applyNumberFormat="1" applyFont="1" applyBorder="1" applyAlignment="1" applyProtection="1">
      <alignment horizontal="center" vertical="center"/>
      <protection locked="0"/>
    </xf>
    <xf numFmtId="165" fontId="9" fillId="0" borderId="8" xfId="0" applyNumberFormat="1" applyFont="1" applyBorder="1" applyAlignment="1" applyProtection="1">
      <alignment horizontal="center" vertical="center"/>
      <protection locked="0"/>
    </xf>
    <xf numFmtId="0" fontId="9" fillId="0" borderId="8" xfId="0" applyFont="1" applyBorder="1" applyAlignment="1" applyProtection="1">
      <alignment horizontal="left" vertical="center"/>
      <protection locked="0"/>
    </xf>
    <xf numFmtId="43" fontId="9" fillId="0" borderId="8" xfId="1" applyFont="1" applyBorder="1" applyAlignment="1" applyProtection="1">
      <alignment vertical="center"/>
      <protection locked="0"/>
    </xf>
    <xf numFmtId="43" fontId="9" fillId="2" borderId="8" xfId="1" applyFont="1" applyFill="1" applyBorder="1" applyAlignment="1" applyProtection="1">
      <alignment vertical="center"/>
      <protection hidden="1"/>
    </xf>
    <xf numFmtId="44" fontId="9" fillId="2" borderId="8" xfId="2" applyFont="1" applyFill="1" applyBorder="1" applyAlignment="1" applyProtection="1">
      <alignment vertical="center"/>
      <protection hidden="1"/>
    </xf>
    <xf numFmtId="164" fontId="9" fillId="2" borderId="1" xfId="0" applyNumberFormat="1" applyFont="1" applyFill="1" applyBorder="1"/>
    <xf numFmtId="0" fontId="9" fillId="0" borderId="0" xfId="0" applyFont="1" applyAlignment="1">
      <alignment vertical="center"/>
    </xf>
    <xf numFmtId="2" fontId="9" fillId="2" borderId="0" xfId="0" applyNumberFormat="1" applyFont="1" applyFill="1" applyAlignment="1">
      <alignment vertical="center"/>
    </xf>
    <xf numFmtId="2" fontId="10" fillId="2" borderId="0" xfId="0" applyNumberFormat="1" applyFont="1" applyFill="1" applyAlignment="1">
      <alignment horizontal="right" vertical="center"/>
    </xf>
    <xf numFmtId="44" fontId="10" fillId="2" borderId="8" xfId="2" applyFont="1" applyFill="1" applyBorder="1" applyAlignment="1" applyProtection="1">
      <alignment vertical="center"/>
      <protection hidden="1"/>
    </xf>
    <xf numFmtId="2" fontId="11" fillId="2" borderId="0" xfId="0" applyNumberFormat="1" applyFont="1" applyFill="1" applyAlignment="1">
      <alignment horizontal="right" vertical="center"/>
    </xf>
    <xf numFmtId="2" fontId="11" fillId="2" borderId="0" xfId="0" applyNumberFormat="1" applyFont="1" applyFill="1" applyAlignment="1">
      <alignment horizontal="right"/>
    </xf>
    <xf numFmtId="44" fontId="12" fillId="2" borderId="8" xfId="2" applyFont="1" applyFill="1" applyBorder="1" applyAlignment="1" applyProtection="1">
      <protection locked="0" hidden="1"/>
    </xf>
    <xf numFmtId="0" fontId="1" fillId="0" borderId="8" xfId="2" applyNumberFormat="1" applyFont="1" applyBorder="1" applyAlignment="1" applyProtection="1">
      <alignment horizontal="center"/>
      <protection locked="0"/>
    </xf>
    <xf numFmtId="0" fontId="9" fillId="0" borderId="0" xfId="0" applyFont="1" applyAlignment="1">
      <alignment horizontal="left"/>
    </xf>
    <xf numFmtId="0" fontId="9" fillId="2" borderId="0" xfId="0" applyFont="1" applyFill="1" applyAlignment="1" applyProtection="1">
      <alignment horizontal="left"/>
      <protection hidden="1"/>
    </xf>
    <xf numFmtId="0" fontId="9" fillId="2" borderId="7" xfId="0" applyFont="1" applyFill="1" applyBorder="1" applyAlignment="1" applyProtection="1">
      <alignment horizontal="left"/>
      <protection locked="0" hidden="1"/>
    </xf>
    <xf numFmtId="0" fontId="9" fillId="0" borderId="21" xfId="0" applyFont="1" applyBorder="1" applyAlignment="1">
      <alignment horizontal="left"/>
    </xf>
    <xf numFmtId="168" fontId="9" fillId="2" borderId="8" xfId="2" applyNumberFormat="1" applyFont="1" applyFill="1" applyBorder="1" applyAlignment="1" applyProtection="1">
      <protection hidden="1"/>
    </xf>
    <xf numFmtId="0" fontId="9" fillId="0" borderId="19" xfId="0" applyFont="1" applyBorder="1" applyAlignment="1">
      <alignment horizontal="center"/>
    </xf>
    <xf numFmtId="0" fontId="9" fillId="2" borderId="19" xfId="4" applyFont="1" applyFill="1" applyBorder="1" applyAlignment="1" applyProtection="1">
      <alignment horizontal="center"/>
      <protection hidden="1"/>
    </xf>
    <xf numFmtId="0" fontId="9" fillId="0" borderId="19" xfId="4" applyFont="1" applyBorder="1" applyAlignment="1" applyProtection="1">
      <alignment horizontal="center"/>
      <protection hidden="1"/>
    </xf>
    <xf numFmtId="0" fontId="9" fillId="3" borderId="19" xfId="4" applyFont="1" applyFill="1" applyBorder="1" applyAlignment="1" applyProtection="1">
      <alignment horizontal="center"/>
      <protection hidden="1"/>
    </xf>
    <xf numFmtId="0" fontId="9" fillId="2" borderId="22" xfId="4" applyFont="1" applyFill="1" applyBorder="1" applyAlignment="1" applyProtection="1">
      <alignment horizontal="center"/>
      <protection hidden="1"/>
    </xf>
    <xf numFmtId="0" fontId="9" fillId="3" borderId="23" xfId="4" applyFont="1" applyFill="1" applyBorder="1" applyAlignment="1" applyProtection="1">
      <alignment horizontal="center"/>
      <protection hidden="1"/>
    </xf>
    <xf numFmtId="0" fontId="9" fillId="3" borderId="24" xfId="0" applyFont="1" applyFill="1" applyBorder="1" applyAlignment="1" applyProtection="1">
      <alignment horizontal="center"/>
      <protection hidden="1"/>
    </xf>
    <xf numFmtId="0" fontId="9" fillId="3" borderId="19" xfId="0" applyFont="1" applyFill="1" applyBorder="1" applyAlignment="1" applyProtection="1">
      <alignment horizontal="center"/>
      <protection hidden="1"/>
    </xf>
    <xf numFmtId="0" fontId="9" fillId="2" borderId="19" xfId="0" applyFont="1" applyFill="1" applyBorder="1" applyAlignment="1" applyProtection="1">
      <alignment horizontal="center"/>
      <protection hidden="1"/>
    </xf>
    <xf numFmtId="0" fontId="9" fillId="3" borderId="8" xfId="0" applyFont="1" applyFill="1" applyBorder="1" applyAlignment="1" applyProtection="1">
      <alignment horizontal="center"/>
      <protection hidden="1"/>
    </xf>
    <xf numFmtId="0" fontId="9" fillId="3" borderId="22" xfId="0" applyFont="1" applyFill="1" applyBorder="1" applyAlignment="1" applyProtection="1">
      <alignment horizontal="center"/>
      <protection hidden="1"/>
    </xf>
    <xf numFmtId="0" fontId="9" fillId="3" borderId="25" xfId="0" applyFont="1" applyFill="1" applyBorder="1" applyAlignment="1" applyProtection="1">
      <alignment horizontal="center"/>
      <protection hidden="1"/>
    </xf>
    <xf numFmtId="0" fontId="9" fillId="3" borderId="26" xfId="4" applyFont="1" applyFill="1" applyBorder="1" applyAlignment="1" applyProtection="1">
      <alignment horizontal="center"/>
      <protection hidden="1"/>
    </xf>
    <xf numFmtId="0" fontId="9" fillId="3" borderId="8" xfId="4" applyFont="1" applyFill="1" applyBorder="1" applyAlignment="1" applyProtection="1">
      <alignment horizontal="center"/>
      <protection hidden="1"/>
    </xf>
    <xf numFmtId="0" fontId="9" fillId="0" borderId="8" xfId="4" applyFont="1" applyBorder="1" applyAlignment="1" applyProtection="1">
      <alignment horizontal="center"/>
      <protection hidden="1"/>
    </xf>
    <xf numFmtId="0" fontId="9" fillId="3" borderId="27" xfId="4" applyFont="1" applyFill="1" applyBorder="1" applyAlignment="1" applyProtection="1">
      <alignment horizontal="center"/>
      <protection hidden="1"/>
    </xf>
    <xf numFmtId="0" fontId="9" fillId="3" borderId="25" xfId="4" applyFont="1" applyFill="1" applyBorder="1" applyAlignment="1" applyProtection="1">
      <alignment horizontal="center"/>
      <protection hidden="1"/>
    </xf>
    <xf numFmtId="0" fontId="9" fillId="2" borderId="26" xfId="4" applyFont="1" applyFill="1" applyBorder="1" applyAlignment="1" applyProtection="1">
      <alignment horizontal="center"/>
      <protection hidden="1"/>
    </xf>
    <xf numFmtId="0" fontId="9" fillId="2" borderId="8" xfId="4" applyFont="1" applyFill="1" applyBorder="1" applyAlignment="1" applyProtection="1">
      <alignment horizontal="center"/>
      <protection hidden="1"/>
    </xf>
    <xf numFmtId="0" fontId="9" fillId="2" borderId="27" xfId="4" applyFont="1" applyFill="1" applyBorder="1" applyAlignment="1" applyProtection="1">
      <alignment horizontal="center"/>
      <protection hidden="1"/>
    </xf>
    <xf numFmtId="0" fontId="9" fillId="3" borderId="26" xfId="0" applyFont="1" applyFill="1" applyBorder="1" applyAlignment="1" applyProtection="1">
      <alignment horizontal="center"/>
      <protection hidden="1"/>
    </xf>
    <xf numFmtId="0" fontId="9" fillId="2" borderId="29" xfId="0" applyFont="1" applyFill="1" applyBorder="1" applyAlignment="1" applyProtection="1">
      <alignment horizontal="center"/>
      <protection hidden="1"/>
    </xf>
    <xf numFmtId="0" fontId="9" fillId="0" borderId="29" xfId="4" applyFont="1" applyBorder="1" applyAlignment="1" applyProtection="1">
      <alignment horizontal="center"/>
      <protection hidden="1"/>
    </xf>
    <xf numFmtId="0" fontId="9" fillId="2" borderId="5" xfId="0" applyFont="1" applyFill="1" applyBorder="1" applyAlignment="1" applyProtection="1">
      <alignment horizontal="center"/>
      <protection hidden="1"/>
    </xf>
    <xf numFmtId="0" fontId="9" fillId="3" borderId="30" xfId="0" applyFont="1" applyFill="1" applyBorder="1" applyAlignment="1" applyProtection="1">
      <alignment horizontal="center"/>
      <protection hidden="1"/>
    </xf>
    <xf numFmtId="0" fontId="9" fillId="0" borderId="28" xfId="0" applyFont="1" applyBorder="1" applyAlignment="1" applyProtection="1">
      <alignment horizontal="center"/>
      <protection hidden="1"/>
    </xf>
    <xf numFmtId="0" fontId="9" fillId="0" borderId="29" xfId="0" applyFont="1" applyBorder="1" applyAlignment="1" applyProtection="1">
      <alignment horizontal="center"/>
      <protection hidden="1"/>
    </xf>
    <xf numFmtId="0" fontId="9" fillId="3" borderId="28" xfId="0" applyFont="1" applyFill="1" applyBorder="1" applyAlignment="1" applyProtection="1">
      <alignment horizontal="center"/>
      <protection hidden="1"/>
    </xf>
    <xf numFmtId="0" fontId="9" fillId="3" borderId="29" xfId="0" applyFont="1" applyFill="1" applyBorder="1" applyAlignment="1" applyProtection="1">
      <alignment horizontal="center"/>
      <protection hidden="1"/>
    </xf>
    <xf numFmtId="0" fontId="9" fillId="3" borderId="29" xfId="4" applyFont="1" applyFill="1" applyBorder="1" applyAlignment="1" applyProtection="1">
      <alignment horizontal="center"/>
      <protection hidden="1"/>
    </xf>
    <xf numFmtId="0" fontId="9" fillId="3" borderId="5" xfId="0" applyFont="1" applyFill="1" applyBorder="1" applyAlignment="1" applyProtection="1">
      <alignment horizontal="center"/>
      <protection hidden="1"/>
    </xf>
    <xf numFmtId="0" fontId="9" fillId="0" borderId="30" xfId="4" applyFont="1" applyBorder="1" applyAlignment="1" applyProtection="1">
      <alignment horizontal="center"/>
      <protection hidden="1"/>
    </xf>
    <xf numFmtId="44" fontId="9" fillId="2" borderId="8" xfId="2" applyFont="1" applyFill="1" applyBorder="1" applyAlignment="1" applyProtection="1">
      <protection hidden="1"/>
    </xf>
    <xf numFmtId="0" fontId="9" fillId="0" borderId="19" xfId="0" applyFont="1" applyBorder="1" applyAlignment="1" applyProtection="1">
      <alignment horizontal="center"/>
      <protection hidden="1"/>
    </xf>
    <xf numFmtId="0" fontId="9" fillId="3" borderId="23" xfId="0" applyFont="1" applyFill="1" applyBorder="1" applyAlignment="1" applyProtection="1">
      <alignment horizontal="center"/>
      <protection hidden="1"/>
    </xf>
    <xf numFmtId="0" fontId="9" fillId="3" borderId="26" xfId="0" applyFont="1" applyFill="1" applyBorder="1" applyAlignment="1">
      <alignment horizontal="center"/>
    </xf>
    <xf numFmtId="0" fontId="9" fillId="3" borderId="8" xfId="0" applyFont="1" applyFill="1" applyBorder="1" applyAlignment="1">
      <alignment horizontal="center"/>
    </xf>
    <xf numFmtId="0" fontId="9" fillId="0" borderId="8" xfId="0" applyFont="1" applyBorder="1" applyAlignment="1" applyProtection="1">
      <alignment horizontal="center"/>
      <protection hidden="1"/>
    </xf>
    <xf numFmtId="0" fontId="9" fillId="0" borderId="26" xfId="4" applyFont="1" applyBorder="1" applyAlignment="1" applyProtection="1">
      <alignment horizontal="center"/>
      <protection hidden="1"/>
    </xf>
    <xf numFmtId="0" fontId="9" fillId="0" borderId="26" xfId="0" applyFont="1" applyBorder="1" applyAlignment="1" applyProtection="1">
      <alignment horizontal="center"/>
      <protection hidden="1"/>
    </xf>
    <xf numFmtId="0" fontId="9" fillId="2" borderId="26" xfId="0" applyFont="1" applyFill="1" applyBorder="1" applyAlignment="1" applyProtection="1">
      <alignment horizontal="center"/>
      <protection hidden="1"/>
    </xf>
    <xf numFmtId="0" fontId="9" fillId="0" borderId="30" xfId="0" applyFont="1" applyBorder="1" applyAlignment="1" applyProtection="1">
      <alignment horizontal="center"/>
      <protection hidden="1"/>
    </xf>
    <xf numFmtId="0" fontId="9" fillId="0" borderId="7" xfId="0" applyFont="1" applyBorder="1" applyAlignment="1">
      <alignment horizontal="left"/>
    </xf>
    <xf numFmtId="164" fontId="9" fillId="0" borderId="3" xfId="0" applyNumberFormat="1" applyFont="1" applyBorder="1" applyAlignment="1" applyProtection="1">
      <alignment horizontal="center"/>
      <protection locked="0"/>
    </xf>
    <xf numFmtId="0" fontId="5" fillId="2" borderId="0" xfId="0" applyFont="1" applyFill="1" applyAlignment="1" applyProtection="1">
      <alignment horizontal="left" vertical="top"/>
      <protection hidden="1"/>
    </xf>
    <xf numFmtId="2" fontId="5" fillId="2" borderId="0" xfId="0" applyNumberFormat="1" applyFont="1" applyFill="1" applyAlignment="1" applyProtection="1">
      <alignment horizontal="left" vertical="top"/>
      <protection hidden="1"/>
    </xf>
    <xf numFmtId="0" fontId="2" fillId="0" borderId="22" xfId="0" applyFont="1" applyBorder="1" applyAlignment="1">
      <alignment horizontal="center"/>
    </xf>
    <xf numFmtId="0" fontId="2" fillId="0" borderId="5" xfId="0" applyFont="1" applyBorder="1"/>
    <xf numFmtId="0" fontId="2" fillId="0" borderId="6" xfId="0" applyFont="1" applyBorder="1"/>
    <xf numFmtId="0" fontId="2" fillId="0" borderId="31" xfId="0" applyFont="1" applyBorder="1"/>
    <xf numFmtId="0" fontId="2" fillId="0" borderId="22" xfId="0" applyFont="1" applyBorder="1"/>
    <xf numFmtId="0" fontId="2" fillId="0" borderId="3" xfId="0" applyFont="1" applyBorder="1" applyAlignment="1">
      <alignment horizontal="center"/>
    </xf>
    <xf numFmtId="0" fontId="2" fillId="0" borderId="3" xfId="0" applyFont="1" applyBorder="1"/>
    <xf numFmtId="0" fontId="2" fillId="0" borderId="4" xfId="0" applyFont="1" applyBorder="1"/>
    <xf numFmtId="0" fontId="18" fillId="0" borderId="12" xfId="4" applyFont="1" applyBorder="1" applyAlignment="1" applyProtection="1">
      <alignment horizontal="center" wrapText="1"/>
      <protection hidden="1"/>
    </xf>
    <xf numFmtId="0" fontId="18" fillId="0" borderId="13" xfId="4" applyFont="1" applyBorder="1" applyAlignment="1" applyProtection="1">
      <alignment horizontal="center" wrapText="1"/>
      <protection hidden="1"/>
    </xf>
    <xf numFmtId="0" fontId="18" fillId="0" borderId="13" xfId="4" applyFont="1" applyBorder="1" applyAlignment="1">
      <alignment horizontal="center" wrapText="1"/>
    </xf>
    <xf numFmtId="0" fontId="18" fillId="0" borderId="32" xfId="4" applyFont="1" applyBorder="1" applyAlignment="1" applyProtection="1">
      <alignment horizontal="center" wrapText="1"/>
      <protection hidden="1"/>
    </xf>
    <xf numFmtId="0" fontId="5" fillId="0" borderId="18" xfId="4" applyFont="1" applyBorder="1" applyAlignment="1" applyProtection="1">
      <alignment wrapText="1"/>
      <protection hidden="1"/>
    </xf>
    <xf numFmtId="0" fontId="5" fillId="2" borderId="17" xfId="4" applyFont="1" applyFill="1" applyBorder="1" applyAlignment="1" applyProtection="1">
      <alignment wrapText="1"/>
      <protection hidden="1"/>
    </xf>
    <xf numFmtId="0" fontId="5" fillId="0" borderId="1" xfId="0" applyFont="1" applyBorder="1" applyAlignment="1">
      <alignment horizontal="right" vertical="center"/>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31" xfId="0" applyFont="1" applyBorder="1" applyAlignment="1">
      <alignment horizontal="center" vertical="center" wrapText="1"/>
    </xf>
    <xf numFmtId="0" fontId="5" fillId="2" borderId="22" xfId="0" applyFont="1" applyFill="1" applyBorder="1" applyAlignment="1" applyProtection="1">
      <alignment horizontal="right" wrapText="1"/>
      <protection hidden="1"/>
    </xf>
    <xf numFmtId="0" fontId="5" fillId="0" borderId="4" xfId="0" applyFont="1" applyBorder="1" applyAlignment="1">
      <alignment wrapText="1"/>
    </xf>
    <xf numFmtId="1" fontId="9" fillId="2" borderId="3" xfId="0" applyNumberFormat="1" applyFont="1" applyFill="1" applyBorder="1" applyAlignment="1" applyProtection="1">
      <alignment horizontal="left"/>
      <protection locked="0"/>
    </xf>
    <xf numFmtId="0" fontId="9" fillId="0" borderId="3" xfId="0" applyFont="1" applyBorder="1" applyAlignment="1" applyProtection="1">
      <alignment horizontal="left"/>
      <protection locked="0"/>
    </xf>
    <xf numFmtId="164" fontId="9" fillId="2" borderId="3" xfId="0" applyNumberFormat="1" applyFont="1" applyFill="1" applyBorder="1" applyAlignment="1" applyProtection="1">
      <alignment horizontal="left"/>
      <protection locked="0"/>
    </xf>
    <xf numFmtId="164" fontId="9" fillId="0" borderId="4" xfId="0" applyNumberFormat="1" applyFont="1" applyBorder="1" applyAlignment="1" applyProtection="1">
      <alignment horizontal="left"/>
      <protection locked="0"/>
    </xf>
    <xf numFmtId="0" fontId="9" fillId="2" borderId="7" xfId="0" applyFont="1" applyFill="1" applyBorder="1" applyAlignment="1" applyProtection="1">
      <alignment horizontal="left"/>
      <protection locked="0"/>
    </xf>
    <xf numFmtId="0" fontId="9" fillId="0" borderId="7" xfId="0" applyFont="1" applyBorder="1" applyAlignment="1" applyProtection="1">
      <alignment horizontal="left"/>
      <protection locked="0"/>
    </xf>
    <xf numFmtId="0" fontId="5" fillId="2" borderId="0" xfId="0" applyFont="1" applyFill="1" applyAlignment="1">
      <alignment horizontal="left"/>
    </xf>
    <xf numFmtId="0" fontId="0" fillId="0" borderId="2" xfId="0" applyBorder="1" applyAlignment="1">
      <alignment horizontal="left"/>
    </xf>
    <xf numFmtId="49" fontId="9" fillId="2" borderId="3" xfId="0" quotePrefix="1" applyNumberFormat="1" applyFont="1" applyFill="1" applyBorder="1" applyAlignment="1" applyProtection="1">
      <alignment horizontal="left"/>
      <protection locked="0"/>
    </xf>
    <xf numFmtId="0" fontId="19" fillId="2" borderId="3" xfId="3" applyFont="1" applyFill="1" applyBorder="1" applyAlignment="1" applyProtection="1">
      <alignment horizontal="left"/>
      <protection locked="0"/>
    </xf>
    <xf numFmtId="0" fontId="9" fillId="0" borderId="4" xfId="0" applyFont="1" applyBorder="1" applyAlignment="1" applyProtection="1">
      <alignment horizontal="left"/>
      <protection locked="0"/>
    </xf>
    <xf numFmtId="0" fontId="9" fillId="2" borderId="3" xfId="0" applyFont="1" applyFill="1" applyBorder="1" applyAlignment="1" applyProtection="1">
      <alignment horizontal="left"/>
      <protection locked="0"/>
    </xf>
    <xf numFmtId="0" fontId="20" fillId="0" borderId="8" xfId="0" applyFont="1" applyBorder="1" applyAlignment="1">
      <alignment horizontal="center" vertical="center" wrapText="1"/>
    </xf>
    <xf numFmtId="14" fontId="1" fillId="2" borderId="27" xfId="0" applyNumberFormat="1" applyFont="1" applyFill="1" applyBorder="1" applyAlignment="1">
      <alignment horizontal="right" vertical="center"/>
    </xf>
    <xf numFmtId="0" fontId="1" fillId="0" borderId="7" xfId="0" applyFont="1" applyBorder="1" applyAlignment="1">
      <alignment horizontal="right"/>
    </xf>
    <xf numFmtId="0" fontId="1" fillId="0" borderId="33" xfId="0" applyFont="1" applyBorder="1" applyAlignment="1">
      <alignment horizontal="right"/>
    </xf>
    <xf numFmtId="0" fontId="5" fillId="2" borderId="0" xfId="0" applyFont="1" applyFill="1" applyAlignment="1" applyProtection="1">
      <alignment horizontal="left" vertical="top" wrapText="1"/>
      <protection hidden="1"/>
    </xf>
    <xf numFmtId="0" fontId="0" fillId="0" borderId="0" xfId="0" applyAlignment="1">
      <alignment vertical="top" wrapText="1"/>
    </xf>
    <xf numFmtId="0" fontId="5" fillId="0" borderId="4" xfId="0" applyFont="1" applyBorder="1" applyAlignment="1">
      <alignment horizontal="right" wrapText="1"/>
    </xf>
    <xf numFmtId="0" fontId="5" fillId="2" borderId="0" xfId="0" applyFont="1" applyFill="1" applyAlignment="1">
      <alignment horizontal="left" vertical="center" wrapText="1"/>
    </xf>
    <xf numFmtId="0" fontId="5" fillId="0" borderId="0" xfId="0" applyFont="1" applyAlignment="1">
      <alignment wrapText="1"/>
    </xf>
    <xf numFmtId="0" fontId="5" fillId="0" borderId="2" xfId="0" applyFont="1" applyBorder="1" applyAlignment="1">
      <alignment wrapText="1"/>
    </xf>
    <xf numFmtId="166" fontId="9" fillId="2" borderId="7" xfId="0" applyNumberFormat="1" applyFont="1" applyFill="1" applyBorder="1" applyAlignment="1" applyProtection="1">
      <alignment horizontal="left"/>
      <protection locked="0"/>
    </xf>
    <xf numFmtId="0" fontId="18" fillId="2" borderId="14" xfId="4" applyFont="1" applyFill="1" applyBorder="1" applyAlignment="1" applyProtection="1">
      <alignment horizontal="center"/>
      <protection hidden="1"/>
    </xf>
    <xf numFmtId="0" fontId="21" fillId="0" borderId="34" xfId="0" applyFont="1" applyBorder="1" applyAlignment="1">
      <alignment horizontal="center"/>
    </xf>
    <xf numFmtId="0" fontId="21" fillId="0" borderId="11" xfId="0" applyFont="1" applyBorder="1" applyAlignment="1">
      <alignment horizontal="center"/>
    </xf>
    <xf numFmtId="0" fontId="5" fillId="0" borderId="0" xfId="2" applyNumberFormat="1" applyFont="1" applyBorder="1" applyAlignment="1" applyProtection="1">
      <alignment vertical="top" wrapText="1"/>
    </xf>
    <xf numFmtId="0" fontId="5" fillId="0" borderId="3" xfId="2" applyNumberFormat="1" applyFont="1" applyBorder="1" applyAlignment="1" applyProtection="1">
      <alignment vertical="top" wrapText="1"/>
    </xf>
    <xf numFmtId="0" fontId="9" fillId="0" borderId="3" xfId="0" applyFont="1" applyBorder="1" applyAlignment="1">
      <alignment horizontal="left"/>
    </xf>
    <xf numFmtId="49" fontId="9" fillId="2" borderId="3" xfId="0" quotePrefix="1" applyNumberFormat="1" applyFont="1" applyFill="1" applyBorder="1" applyAlignment="1">
      <alignment horizontal="left"/>
    </xf>
    <xf numFmtId="0" fontId="5" fillId="0" borderId="0" xfId="0" applyFont="1" applyAlignment="1">
      <alignment horizontal="left"/>
    </xf>
    <xf numFmtId="14" fontId="9" fillId="2" borderId="27" xfId="0" applyNumberFormat="1" applyFont="1" applyFill="1" applyBorder="1" applyAlignment="1">
      <alignment horizontal="right" vertical="center"/>
    </xf>
    <xf numFmtId="0" fontId="9" fillId="0" borderId="7" xfId="0" applyFont="1" applyBorder="1" applyAlignment="1">
      <alignment horizontal="right" vertical="center"/>
    </xf>
    <xf numFmtId="0" fontId="9" fillId="0" borderId="33" xfId="0" applyFont="1" applyBorder="1" applyAlignment="1">
      <alignment horizontal="right" vertical="center"/>
    </xf>
    <xf numFmtId="164" fontId="9" fillId="2" borderId="3" xfId="0" applyNumberFormat="1" applyFont="1" applyFill="1" applyBorder="1" applyAlignment="1">
      <alignment horizontal="left"/>
    </xf>
    <xf numFmtId="164" fontId="9" fillId="0" borderId="4" xfId="0" applyNumberFormat="1" applyFont="1" applyBorder="1" applyAlignment="1">
      <alignment horizontal="left"/>
    </xf>
    <xf numFmtId="0" fontId="9" fillId="2" borderId="3" xfId="0" applyFont="1" applyFill="1" applyBorder="1" applyAlignment="1">
      <alignment horizontal="left"/>
    </xf>
    <xf numFmtId="0" fontId="9" fillId="0" borderId="4" xfId="0" applyFont="1" applyBorder="1" applyAlignment="1">
      <alignment horizontal="left"/>
    </xf>
    <xf numFmtId="1" fontId="9" fillId="2" borderId="3" xfId="0" applyNumberFormat="1" applyFont="1" applyFill="1" applyBorder="1" applyAlignment="1">
      <alignment horizontal="left"/>
    </xf>
    <xf numFmtId="0" fontId="9" fillId="2" borderId="7" xfId="0" applyFont="1" applyFill="1" applyBorder="1" applyAlignment="1">
      <alignment horizontal="left"/>
    </xf>
    <xf numFmtId="0" fontId="9" fillId="0" borderId="7" xfId="0" applyFont="1" applyBorder="1" applyAlignment="1">
      <alignment horizontal="left"/>
    </xf>
    <xf numFmtId="0" fontId="18" fillId="0" borderId="14" xfId="0" applyFont="1" applyBorder="1" applyAlignment="1">
      <alignment horizontal="center"/>
    </xf>
  </cellXfs>
  <cellStyles count="5">
    <cellStyle name="Comma" xfId="1" builtinId="3"/>
    <cellStyle name="Currency" xfId="2" builtinId="4"/>
    <cellStyle name="Hyperlink" xfId="3" builtinId="8"/>
    <cellStyle name="Normal" xfId="0" builtinId="0"/>
    <cellStyle name="Normal_Sheet1" xfId="4" xr:uid="{00000000-0005-0000-0000-000004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W45"/>
  <sheetViews>
    <sheetView showGridLines="0" tabSelected="1" zoomScaleNormal="100" workbookViewId="0">
      <selection activeCell="C4" sqref="C4:F4"/>
    </sheetView>
  </sheetViews>
  <sheetFormatPr defaultColWidth="9.140625" defaultRowHeight="11.25" x14ac:dyDescent="0.2"/>
  <cols>
    <col min="1" max="1" width="12.85546875" style="3" customWidth="1"/>
    <col min="2" max="2" width="12" style="3" customWidth="1"/>
    <col min="3" max="3" width="12.5703125" style="3" bestFit="1" customWidth="1"/>
    <col min="4" max="4" width="10.5703125" style="3" bestFit="1" customWidth="1"/>
    <col min="5" max="5" width="34" style="3" bestFit="1" customWidth="1"/>
    <col min="6" max="14" width="12.5703125" style="3" customWidth="1"/>
    <col min="15" max="15" width="14" style="3" bestFit="1" customWidth="1"/>
    <col min="16" max="17" width="9.140625" style="3" hidden="1" customWidth="1"/>
    <col min="18" max="21" width="9.140625" style="3" customWidth="1"/>
    <col min="22" max="16384" width="9.140625" style="3"/>
  </cols>
  <sheetData>
    <row r="1" spans="1:17" s="9" customFormat="1" ht="50.1" customHeight="1" x14ac:dyDescent="0.2">
      <c r="A1" s="176" t="s">
        <v>77</v>
      </c>
      <c r="B1" s="177"/>
      <c r="C1" s="177"/>
      <c r="D1" s="177"/>
      <c r="E1" s="177"/>
      <c r="F1" s="177"/>
      <c r="G1" s="177"/>
      <c r="H1" s="177"/>
      <c r="I1" s="177"/>
      <c r="J1" s="177"/>
      <c r="K1" s="177"/>
      <c r="L1" s="177"/>
      <c r="M1" s="177"/>
      <c r="N1" s="177"/>
      <c r="O1" s="178"/>
    </row>
    <row r="2" spans="1:17" s="9" customFormat="1" ht="80.099999999999994" customHeight="1" x14ac:dyDescent="0.2">
      <c r="A2" s="193" t="s">
        <v>78</v>
      </c>
      <c r="B2" s="193"/>
      <c r="C2" s="193"/>
      <c r="D2" s="193"/>
      <c r="E2" s="193"/>
      <c r="F2" s="193"/>
      <c r="G2" s="193"/>
      <c r="H2" s="193"/>
      <c r="I2" s="193"/>
      <c r="J2" s="193"/>
      <c r="K2" s="193"/>
      <c r="L2" s="193"/>
      <c r="M2" s="193"/>
      <c r="N2" s="193"/>
      <c r="O2" s="193"/>
    </row>
    <row r="3" spans="1:17" ht="15" customHeight="1" x14ac:dyDescent="0.2">
      <c r="A3" s="65"/>
      <c r="B3" s="40" t="s">
        <v>59</v>
      </c>
      <c r="C3" s="182"/>
      <c r="D3" s="182"/>
      <c r="E3" s="110"/>
      <c r="F3" s="111"/>
      <c r="G3" s="5" t="s">
        <v>0</v>
      </c>
      <c r="H3" s="45"/>
      <c r="I3" s="18" t="s">
        <v>0</v>
      </c>
      <c r="J3" s="18"/>
      <c r="K3" s="40"/>
      <c r="L3" s="66"/>
      <c r="M3" s="40"/>
      <c r="N3" s="187"/>
      <c r="O3" s="188"/>
      <c r="P3" s="15"/>
    </row>
    <row r="4" spans="1:17" ht="15" customHeight="1" x14ac:dyDescent="0.2">
      <c r="A4" s="39"/>
      <c r="B4" s="40" t="s">
        <v>22</v>
      </c>
      <c r="C4" s="189"/>
      <c r="D4" s="182"/>
      <c r="E4" s="182"/>
      <c r="F4" s="182"/>
      <c r="G4" s="44"/>
      <c r="H4" s="40" t="s">
        <v>69</v>
      </c>
      <c r="I4" s="181"/>
      <c r="J4" s="182"/>
      <c r="K4" s="182"/>
      <c r="L4" s="45"/>
      <c r="M4" s="40" t="s">
        <v>49</v>
      </c>
      <c r="N4" s="183"/>
      <c r="O4" s="184"/>
    </row>
    <row r="5" spans="1:17" ht="15" customHeight="1" x14ac:dyDescent="0.2">
      <c r="A5" s="39"/>
      <c r="B5" s="40" t="s">
        <v>23</v>
      </c>
      <c r="C5" s="185"/>
      <c r="D5" s="186"/>
      <c r="E5" s="186"/>
      <c r="F5" s="186"/>
      <c r="H5" s="40" t="s">
        <v>45</v>
      </c>
      <c r="I5" s="185"/>
      <c r="J5" s="186"/>
      <c r="K5" s="186"/>
      <c r="L5" s="45"/>
      <c r="M5" s="40" t="s">
        <v>48</v>
      </c>
      <c r="N5" s="192"/>
      <c r="O5" s="191"/>
    </row>
    <row r="6" spans="1:17" ht="15" customHeight="1" x14ac:dyDescent="0.2">
      <c r="A6" s="39"/>
      <c r="B6" s="40" t="s">
        <v>24</v>
      </c>
      <c r="C6" s="185"/>
      <c r="D6" s="186"/>
      <c r="E6" s="186"/>
      <c r="F6" s="186"/>
      <c r="G6" s="2"/>
      <c r="H6" s="40" t="s">
        <v>46</v>
      </c>
      <c r="I6" s="203"/>
      <c r="J6" s="186"/>
      <c r="K6" s="186"/>
      <c r="L6" s="45"/>
      <c r="M6" s="40" t="s">
        <v>47</v>
      </c>
      <c r="N6" s="190"/>
      <c r="O6" s="191"/>
    </row>
    <row r="7" spans="1:17" ht="15" customHeight="1" x14ac:dyDescent="0.2">
      <c r="A7" s="32"/>
      <c r="B7" s="20" t="s">
        <v>44</v>
      </c>
      <c r="C7" s="112" t="s">
        <v>66</v>
      </c>
      <c r="D7" s="113"/>
      <c r="E7" s="111" t="s">
        <v>0</v>
      </c>
      <c r="F7" s="110"/>
      <c r="H7" s="5" t="s">
        <v>0</v>
      </c>
      <c r="K7" s="5"/>
      <c r="L7" s="5"/>
      <c r="M7" s="5"/>
      <c r="N7" s="5"/>
      <c r="O7" s="8"/>
    </row>
    <row r="8" spans="1:17" ht="15" customHeight="1" thickBot="1" x14ac:dyDescent="0.25">
      <c r="A8" s="7"/>
      <c r="D8" s="33"/>
      <c r="E8" s="6"/>
      <c r="F8" s="34"/>
      <c r="O8" s="41"/>
      <c r="P8" s="3" t="s">
        <v>66</v>
      </c>
    </row>
    <row r="9" spans="1:17" ht="15" customHeight="1" thickBot="1" x14ac:dyDescent="0.25">
      <c r="A9" s="179" t="s">
        <v>57</v>
      </c>
      <c r="B9" s="180"/>
      <c r="C9" s="114">
        <v>0.67</v>
      </c>
      <c r="D9" s="28"/>
      <c r="E9" s="70" t="s">
        <v>65</v>
      </c>
      <c r="F9" s="204" t="s">
        <v>63</v>
      </c>
      <c r="G9" s="205"/>
      <c r="H9" s="205"/>
      <c r="I9" s="205"/>
      <c r="J9" s="205"/>
      <c r="K9" s="205"/>
      <c r="L9" s="205"/>
      <c r="M9" s="205"/>
      <c r="N9" s="206"/>
      <c r="O9" s="42"/>
      <c r="P9" s="16" t="s">
        <v>70</v>
      </c>
      <c r="Q9" s="17"/>
    </row>
    <row r="10" spans="1:17" ht="15" customHeight="1" x14ac:dyDescent="0.2">
      <c r="A10" s="78"/>
      <c r="B10" s="26"/>
      <c r="C10" s="29"/>
      <c r="D10" s="79"/>
      <c r="E10" s="74" t="s">
        <v>42</v>
      </c>
      <c r="F10" s="121"/>
      <c r="G10" s="115">
        <v>730111</v>
      </c>
      <c r="H10" s="115">
        <v>730114</v>
      </c>
      <c r="I10" s="116">
        <v>730110</v>
      </c>
      <c r="J10" s="117">
        <v>730117</v>
      </c>
      <c r="K10" s="118"/>
      <c r="L10" s="116">
        <v>730113</v>
      </c>
      <c r="M10" s="119">
        <v>730115</v>
      </c>
      <c r="N10" s="120"/>
      <c r="O10" s="35"/>
      <c r="P10" s="16" t="s">
        <v>31</v>
      </c>
    </row>
    <row r="11" spans="1:17" ht="15" customHeight="1" x14ac:dyDescent="0.2">
      <c r="A11" s="179" t="s">
        <v>58</v>
      </c>
      <c r="B11" s="199"/>
      <c r="C11" s="31" t="s">
        <v>29</v>
      </c>
      <c r="D11" s="31" t="s">
        <v>30</v>
      </c>
      <c r="E11" s="75" t="s">
        <v>39</v>
      </c>
      <c r="F11" s="121"/>
      <c r="G11" s="122"/>
      <c r="H11" s="122"/>
      <c r="I11" s="123">
        <v>730116</v>
      </c>
      <c r="J11" s="122"/>
      <c r="K11" s="124"/>
      <c r="L11" s="122"/>
      <c r="M11" s="125"/>
      <c r="N11" s="126"/>
      <c r="O11" s="43"/>
      <c r="P11" s="3" t="s">
        <v>32</v>
      </c>
    </row>
    <row r="12" spans="1:17" ht="15" customHeight="1" x14ac:dyDescent="0.2">
      <c r="A12" s="24"/>
      <c r="B12" s="20" t="s">
        <v>18</v>
      </c>
      <c r="C12" s="147">
        <v>8</v>
      </c>
      <c r="D12" s="147">
        <v>10</v>
      </c>
      <c r="E12" s="76" t="s">
        <v>41</v>
      </c>
      <c r="F12" s="132">
        <v>730212</v>
      </c>
      <c r="G12" s="133">
        <v>730211</v>
      </c>
      <c r="H12" s="133">
        <v>730214</v>
      </c>
      <c r="I12" s="133">
        <v>730210</v>
      </c>
      <c r="J12" s="129">
        <v>730217</v>
      </c>
      <c r="K12" s="128"/>
      <c r="L12" s="133">
        <v>730213</v>
      </c>
      <c r="M12" s="134">
        <v>730215</v>
      </c>
      <c r="N12" s="131"/>
      <c r="O12" s="35"/>
      <c r="P12" s="3" t="s">
        <v>4</v>
      </c>
    </row>
    <row r="13" spans="1:17" ht="15" customHeight="1" x14ac:dyDescent="0.2">
      <c r="A13" s="24"/>
      <c r="B13" s="20" t="s">
        <v>19</v>
      </c>
      <c r="C13" s="147">
        <v>10</v>
      </c>
      <c r="D13" s="147">
        <v>15</v>
      </c>
      <c r="E13" s="76" t="s">
        <v>40</v>
      </c>
      <c r="F13" s="135"/>
      <c r="G13" s="124"/>
      <c r="H13" s="124"/>
      <c r="I13" s="133">
        <v>730216</v>
      </c>
      <c r="J13" s="124"/>
      <c r="K13" s="128"/>
      <c r="L13" s="128" t="s">
        <v>0</v>
      </c>
      <c r="M13" s="130" t="s">
        <v>0</v>
      </c>
      <c r="N13" s="131"/>
      <c r="O13" s="35"/>
    </row>
    <row r="14" spans="1:17" ht="15" customHeight="1" x14ac:dyDescent="0.2">
      <c r="A14" s="24"/>
      <c r="B14" s="20" t="s">
        <v>20</v>
      </c>
      <c r="C14" s="147">
        <v>17</v>
      </c>
      <c r="D14" s="147">
        <v>25</v>
      </c>
      <c r="E14" s="76" t="s">
        <v>43</v>
      </c>
      <c r="F14" s="132">
        <v>730312</v>
      </c>
      <c r="G14" s="133">
        <v>730311</v>
      </c>
      <c r="H14" s="133">
        <v>730314</v>
      </c>
      <c r="I14" s="133">
        <v>730310</v>
      </c>
      <c r="J14" s="129">
        <v>730217</v>
      </c>
      <c r="K14" s="128"/>
      <c r="L14" s="133">
        <v>730313</v>
      </c>
      <c r="M14" s="134">
        <v>730315</v>
      </c>
      <c r="N14" s="131"/>
      <c r="O14" s="35" t="s">
        <v>0</v>
      </c>
    </row>
    <row r="15" spans="1:17" ht="24" x14ac:dyDescent="0.2">
      <c r="A15" s="24"/>
      <c r="B15" s="20" t="s">
        <v>21</v>
      </c>
      <c r="C15" s="147">
        <f>SUM(C12:C14)</f>
        <v>35</v>
      </c>
      <c r="D15" s="147">
        <f>SUM(D12:D14)</f>
        <v>50</v>
      </c>
      <c r="E15" s="173" t="s">
        <v>64</v>
      </c>
      <c r="F15" s="140">
        <v>730512</v>
      </c>
      <c r="G15" s="141">
        <v>730511</v>
      </c>
      <c r="H15" s="141">
        <v>730514</v>
      </c>
      <c r="I15" s="141">
        <v>730516</v>
      </c>
      <c r="J15" s="137">
        <v>730517</v>
      </c>
      <c r="K15" s="124"/>
      <c r="L15" s="136">
        <v>730513</v>
      </c>
      <c r="M15" s="138">
        <v>730515</v>
      </c>
      <c r="N15" s="139"/>
      <c r="O15" s="36"/>
    </row>
    <row r="16" spans="1:17" ht="15" customHeight="1" x14ac:dyDescent="0.2">
      <c r="A16" s="7"/>
      <c r="B16" s="5"/>
      <c r="C16" s="5"/>
      <c r="D16" s="5"/>
      <c r="E16" s="77" t="s">
        <v>71</v>
      </c>
      <c r="F16" s="140">
        <v>730422</v>
      </c>
      <c r="G16" s="141">
        <v>730421</v>
      </c>
      <c r="H16" s="141">
        <v>730424</v>
      </c>
      <c r="I16" s="141">
        <v>730420</v>
      </c>
      <c r="J16" s="143"/>
      <c r="K16" s="124"/>
      <c r="L16" s="141">
        <v>730423</v>
      </c>
      <c r="M16" s="141">
        <v>730425</v>
      </c>
      <c r="N16" s="139"/>
      <c r="O16" s="35"/>
    </row>
    <row r="17" spans="1:23" ht="14.25" x14ac:dyDescent="0.2">
      <c r="A17" s="7"/>
      <c r="B17" s="5"/>
      <c r="C17" s="5"/>
      <c r="D17" s="5"/>
      <c r="E17" s="77" t="s">
        <v>73</v>
      </c>
      <c r="F17" s="140">
        <v>730432</v>
      </c>
      <c r="G17" s="141">
        <v>730431</v>
      </c>
      <c r="H17" s="141">
        <v>730434</v>
      </c>
      <c r="I17" s="141">
        <v>730430</v>
      </c>
      <c r="J17" s="143"/>
      <c r="K17" s="124"/>
      <c r="L17" s="141">
        <v>730433</v>
      </c>
      <c r="M17" s="141">
        <v>730435</v>
      </c>
      <c r="N17" s="139"/>
      <c r="O17" s="36"/>
    </row>
    <row r="18" spans="1:23" ht="15" customHeight="1" x14ac:dyDescent="0.2">
      <c r="A18" s="7"/>
      <c r="B18" s="5"/>
      <c r="C18" s="5"/>
      <c r="D18" s="5"/>
      <c r="E18" s="77" t="s">
        <v>72</v>
      </c>
      <c r="F18" s="140">
        <v>730442</v>
      </c>
      <c r="G18" s="141">
        <v>730441</v>
      </c>
      <c r="H18" s="141">
        <v>730444</v>
      </c>
      <c r="I18" s="141">
        <v>730440</v>
      </c>
      <c r="J18" s="143"/>
      <c r="K18" s="124"/>
      <c r="L18" s="141">
        <v>730443</v>
      </c>
      <c r="M18" s="141">
        <v>730445</v>
      </c>
      <c r="N18" s="139"/>
      <c r="O18" s="36"/>
    </row>
    <row r="19" spans="1:23" ht="15" customHeight="1" thickBot="1" x14ac:dyDescent="0.25">
      <c r="A19" s="7"/>
      <c r="B19" s="5"/>
      <c r="C19" s="5"/>
      <c r="D19" s="64"/>
      <c r="E19" s="77" t="s">
        <v>38</v>
      </c>
      <c r="F19" s="142"/>
      <c r="G19" s="143"/>
      <c r="H19" s="143"/>
      <c r="I19" s="143"/>
      <c r="J19" s="144"/>
      <c r="K19" s="143"/>
      <c r="L19" s="143"/>
      <c r="M19" s="145"/>
      <c r="N19" s="146">
        <v>610410</v>
      </c>
      <c r="O19" s="36"/>
    </row>
    <row r="20" spans="1:23" ht="36.75" thickBot="1" x14ac:dyDescent="0.25">
      <c r="A20" s="169" t="s">
        <v>5</v>
      </c>
      <c r="B20" s="170" t="s">
        <v>25</v>
      </c>
      <c r="C20" s="170" t="s">
        <v>61</v>
      </c>
      <c r="D20" s="170" t="s">
        <v>62</v>
      </c>
      <c r="E20" s="170" t="s">
        <v>35</v>
      </c>
      <c r="F20" s="170" t="s">
        <v>6</v>
      </c>
      <c r="G20" s="170" t="s">
        <v>7</v>
      </c>
      <c r="H20" s="170" t="s">
        <v>75</v>
      </c>
      <c r="I20" s="170" t="s">
        <v>8</v>
      </c>
      <c r="J20" s="171" t="s">
        <v>36</v>
      </c>
      <c r="K20" s="170" t="s">
        <v>37</v>
      </c>
      <c r="L20" s="170" t="s">
        <v>28</v>
      </c>
      <c r="M20" s="170" t="s">
        <v>51</v>
      </c>
      <c r="N20" s="170" t="s">
        <v>38</v>
      </c>
      <c r="O20" s="172" t="s">
        <v>9</v>
      </c>
    </row>
    <row r="21" spans="1:23" ht="15" customHeight="1" x14ac:dyDescent="0.2">
      <c r="A21" s="88"/>
      <c r="B21" s="89" t="s">
        <v>66</v>
      </c>
      <c r="C21" s="90"/>
      <c r="D21" s="89" t="s">
        <v>66</v>
      </c>
      <c r="E21" s="91"/>
      <c r="F21" s="92"/>
      <c r="G21" s="92"/>
      <c r="H21" s="92"/>
      <c r="I21" s="92"/>
      <c r="J21" s="92"/>
      <c r="K21" s="92"/>
      <c r="L21" s="93">
        <f>K21*$C$9</f>
        <v>0</v>
      </c>
      <c r="M21" s="92"/>
      <c r="N21" s="92"/>
      <c r="O21" s="93">
        <f>SUM(SUM(F21:J21,L21:N21))</f>
        <v>0</v>
      </c>
      <c r="P21" s="3" t="s">
        <v>66</v>
      </c>
      <c r="Q21" s="3" t="s">
        <v>66</v>
      </c>
    </row>
    <row r="22" spans="1:23" ht="15" customHeight="1" x14ac:dyDescent="0.2">
      <c r="A22" s="94"/>
      <c r="B22" s="95" t="s">
        <v>66</v>
      </c>
      <c r="C22" s="96"/>
      <c r="D22" s="95" t="s">
        <v>66</v>
      </c>
      <c r="E22" s="97"/>
      <c r="F22" s="98"/>
      <c r="G22" s="98"/>
      <c r="H22" s="98"/>
      <c r="I22" s="98"/>
      <c r="J22" s="98"/>
      <c r="K22" s="98"/>
      <c r="L22" s="99">
        <f t="shared" ref="L22:L28" si="0">K22*$C$9</f>
        <v>0</v>
      </c>
      <c r="M22" s="98"/>
      <c r="N22" s="98"/>
      <c r="O22" s="99">
        <f t="shared" ref="O22:O28" si="1">SUM(SUM(F22:J22,L22:N22))</f>
        <v>0</v>
      </c>
      <c r="P22" s="3" t="s">
        <v>26</v>
      </c>
      <c r="Q22" s="3" t="s">
        <v>10</v>
      </c>
    </row>
    <row r="23" spans="1:23" ht="15" customHeight="1" x14ac:dyDescent="0.2">
      <c r="A23" s="94"/>
      <c r="B23" s="95" t="s">
        <v>66</v>
      </c>
      <c r="C23" s="96"/>
      <c r="D23" s="95" t="s">
        <v>66</v>
      </c>
      <c r="E23" s="97"/>
      <c r="F23" s="98"/>
      <c r="G23" s="98"/>
      <c r="H23" s="98"/>
      <c r="I23" s="98"/>
      <c r="J23" s="98"/>
      <c r="K23" s="98"/>
      <c r="L23" s="99">
        <f t="shared" si="0"/>
        <v>0</v>
      </c>
      <c r="M23" s="98"/>
      <c r="N23" s="98"/>
      <c r="O23" s="99">
        <f t="shared" si="1"/>
        <v>0</v>
      </c>
      <c r="P23" s="3" t="s">
        <v>27</v>
      </c>
      <c r="Q23" s="3" t="s">
        <v>11</v>
      </c>
    </row>
    <row r="24" spans="1:23" ht="15" customHeight="1" x14ac:dyDescent="0.2">
      <c r="A24" s="94"/>
      <c r="B24" s="95" t="s">
        <v>66</v>
      </c>
      <c r="C24" s="96"/>
      <c r="D24" s="95" t="s">
        <v>66</v>
      </c>
      <c r="E24" s="97"/>
      <c r="F24" s="98"/>
      <c r="G24" s="98"/>
      <c r="H24" s="98"/>
      <c r="I24" s="98"/>
      <c r="J24" s="98"/>
      <c r="K24" s="98"/>
      <c r="L24" s="99">
        <f t="shared" si="0"/>
        <v>0</v>
      </c>
      <c r="M24" s="98"/>
      <c r="N24" s="98"/>
      <c r="O24" s="99">
        <f t="shared" si="1"/>
        <v>0</v>
      </c>
    </row>
    <row r="25" spans="1:23" ht="15" customHeight="1" x14ac:dyDescent="0.2">
      <c r="A25" s="94"/>
      <c r="B25" s="95" t="s">
        <v>66</v>
      </c>
      <c r="C25" s="96"/>
      <c r="D25" s="95" t="s">
        <v>66</v>
      </c>
      <c r="E25" s="97"/>
      <c r="F25" s="98"/>
      <c r="G25" s="98"/>
      <c r="H25" s="98"/>
      <c r="I25" s="98"/>
      <c r="J25" s="98"/>
      <c r="K25" s="98"/>
      <c r="L25" s="99">
        <f t="shared" si="0"/>
        <v>0</v>
      </c>
      <c r="M25" s="98"/>
      <c r="N25" s="98"/>
      <c r="O25" s="99">
        <f t="shared" si="1"/>
        <v>0</v>
      </c>
    </row>
    <row r="26" spans="1:23" ht="15" customHeight="1" x14ac:dyDescent="0.2">
      <c r="A26" s="94"/>
      <c r="B26" s="95" t="s">
        <v>66</v>
      </c>
      <c r="C26" s="96"/>
      <c r="D26" s="95" t="s">
        <v>66</v>
      </c>
      <c r="E26" s="97"/>
      <c r="F26" s="98"/>
      <c r="G26" s="98"/>
      <c r="H26" s="98"/>
      <c r="I26" s="98"/>
      <c r="J26" s="98"/>
      <c r="K26" s="98"/>
      <c r="L26" s="99">
        <f t="shared" si="0"/>
        <v>0</v>
      </c>
      <c r="M26" s="98"/>
      <c r="N26" s="98"/>
      <c r="O26" s="99">
        <f>SUM(SUM(F26:J26,L26:N26))</f>
        <v>0</v>
      </c>
      <c r="P26" s="13"/>
      <c r="Q26" s="13"/>
    </row>
    <row r="27" spans="1:23" ht="15" customHeight="1" x14ac:dyDescent="0.2">
      <c r="A27" s="94"/>
      <c r="B27" s="95" t="s">
        <v>66</v>
      </c>
      <c r="C27" s="96"/>
      <c r="D27" s="95" t="s">
        <v>66</v>
      </c>
      <c r="E27" s="97"/>
      <c r="F27" s="98"/>
      <c r="G27" s="98"/>
      <c r="H27" s="98"/>
      <c r="I27" s="98"/>
      <c r="J27" s="98"/>
      <c r="K27" s="98"/>
      <c r="L27" s="99">
        <f t="shared" si="0"/>
        <v>0</v>
      </c>
      <c r="M27" s="98"/>
      <c r="N27" s="98"/>
      <c r="O27" s="99">
        <f t="shared" si="1"/>
        <v>0</v>
      </c>
    </row>
    <row r="28" spans="1:23" ht="15" customHeight="1" x14ac:dyDescent="0.2">
      <c r="A28" s="94"/>
      <c r="B28" s="95" t="s">
        <v>66</v>
      </c>
      <c r="C28" s="96"/>
      <c r="D28" s="95" t="s">
        <v>66</v>
      </c>
      <c r="E28" s="97"/>
      <c r="F28" s="98"/>
      <c r="G28" s="98"/>
      <c r="H28" s="98"/>
      <c r="I28" s="98"/>
      <c r="J28" s="98"/>
      <c r="K28" s="98"/>
      <c r="L28" s="99">
        <f t="shared" si="0"/>
        <v>0</v>
      </c>
      <c r="M28" s="98"/>
      <c r="N28" s="98"/>
      <c r="O28" s="99">
        <f t="shared" si="1"/>
        <v>0</v>
      </c>
    </row>
    <row r="29" spans="1:23" ht="15" customHeight="1" x14ac:dyDescent="0.2">
      <c r="A29" s="194" t="s">
        <v>33</v>
      </c>
      <c r="B29" s="195"/>
      <c r="C29" s="195"/>
      <c r="D29" s="195"/>
      <c r="E29" s="196"/>
      <c r="F29" s="100">
        <f>SUM(F21:F28)</f>
        <v>0</v>
      </c>
      <c r="G29" s="100">
        <f t="shared" ref="G29:M29" si="2">SUM(G21:G28)</f>
        <v>0</v>
      </c>
      <c r="H29" s="100">
        <f t="shared" si="2"/>
        <v>0</v>
      </c>
      <c r="I29" s="100">
        <f t="shared" si="2"/>
        <v>0</v>
      </c>
      <c r="J29" s="100">
        <f t="shared" si="2"/>
        <v>0</v>
      </c>
      <c r="K29" s="99">
        <f t="shared" si="2"/>
        <v>0</v>
      </c>
      <c r="L29" s="100">
        <f t="shared" si="2"/>
        <v>0</v>
      </c>
      <c r="M29" s="100">
        <f t="shared" si="2"/>
        <v>0</v>
      </c>
      <c r="N29" s="100">
        <f>SUM(N21:N28)</f>
        <v>0</v>
      </c>
      <c r="O29" s="100">
        <f>SUM(O21:O28)</f>
        <v>0</v>
      </c>
    </row>
    <row r="30" spans="1:23" ht="15" customHeight="1" x14ac:dyDescent="0.2">
      <c r="A30" s="194" t="s">
        <v>76</v>
      </c>
      <c r="B30" s="195"/>
      <c r="C30" s="195"/>
      <c r="D30" s="195"/>
      <c r="E30" s="196"/>
      <c r="F30" s="100">
        <f>'Continuation page'!F45+'Continuation page (2)'!F45</f>
        <v>0</v>
      </c>
      <c r="G30" s="100">
        <f>'Continuation page'!G45+'Continuation page (2)'!G45</f>
        <v>0</v>
      </c>
      <c r="H30" s="100">
        <f>'Continuation page'!H45+'Continuation page (2)'!H45</f>
        <v>0</v>
      </c>
      <c r="I30" s="100">
        <f>'Continuation page'!I45+'Continuation page (2)'!I45</f>
        <v>0</v>
      </c>
      <c r="J30" s="100">
        <f>'Continuation page'!J45+'Continuation page (2)'!J45</f>
        <v>0</v>
      </c>
      <c r="K30" s="99">
        <f>'Continuation page'!K45+'Continuation page (2)'!K45</f>
        <v>0</v>
      </c>
      <c r="L30" s="100">
        <f>'Continuation page'!L45+'Continuation page (2)'!L45</f>
        <v>0</v>
      </c>
      <c r="M30" s="100">
        <f>'Continuation page'!M45+'Continuation page (2)'!M45</f>
        <v>0</v>
      </c>
      <c r="N30" s="100">
        <f>'Continuation page'!N45+'Continuation page (2)'!N45</f>
        <v>0</v>
      </c>
      <c r="O30" s="100">
        <f>'Continuation page'!O45+'Continuation page (2)'!O45</f>
        <v>0</v>
      </c>
    </row>
    <row r="31" spans="1:23" s="2" customFormat="1" ht="15" customHeight="1" x14ac:dyDescent="0.2">
      <c r="A31" s="194" t="s">
        <v>34</v>
      </c>
      <c r="B31" s="195"/>
      <c r="C31" s="195"/>
      <c r="D31" s="195"/>
      <c r="E31" s="196"/>
      <c r="F31" s="100">
        <f>SUM(F29:F30)</f>
        <v>0</v>
      </c>
      <c r="G31" s="100">
        <f>SUM(G29:G30)</f>
        <v>0</v>
      </c>
      <c r="H31" s="100">
        <f t="shared" ref="H31:M31" si="3">SUM(H29:H30)</f>
        <v>0</v>
      </c>
      <c r="I31" s="100">
        <f t="shared" si="3"/>
        <v>0</v>
      </c>
      <c r="J31" s="100">
        <f t="shared" si="3"/>
        <v>0</v>
      </c>
      <c r="K31" s="99">
        <f t="shared" si="3"/>
        <v>0</v>
      </c>
      <c r="L31" s="100">
        <f t="shared" si="3"/>
        <v>0</v>
      </c>
      <c r="M31" s="100">
        <f t="shared" si="3"/>
        <v>0</v>
      </c>
      <c r="N31" s="100">
        <f>SUM(N29:N30)</f>
        <v>0</v>
      </c>
      <c r="O31" s="100">
        <f>SUM(O29:O30)</f>
        <v>0</v>
      </c>
      <c r="V31" s="3"/>
      <c r="W31" s="3"/>
    </row>
    <row r="32" spans="1:23" ht="15" customHeight="1" thickBot="1" x14ac:dyDescent="0.25">
      <c r="A32" s="101"/>
      <c r="B32" s="86"/>
      <c r="C32" s="86"/>
      <c r="D32" s="86"/>
      <c r="E32" s="86"/>
      <c r="F32" s="102"/>
      <c r="G32" s="102"/>
      <c r="H32" s="102"/>
      <c r="I32" s="103"/>
      <c r="J32" s="103"/>
      <c r="K32" s="103"/>
      <c r="L32" s="103"/>
      <c r="M32" s="104"/>
      <c r="N32" s="106" t="s">
        <v>56</v>
      </c>
      <c r="O32" s="105">
        <f>O31</f>
        <v>0</v>
      </c>
    </row>
    <row r="33" spans="1:15" ht="25.5" thickBot="1" x14ac:dyDescent="0.3">
      <c r="A33" s="68" t="s">
        <v>52</v>
      </c>
      <c r="B33" s="69" t="s">
        <v>53</v>
      </c>
      <c r="C33" s="67" t="s">
        <v>13</v>
      </c>
      <c r="D33" s="46"/>
      <c r="E33" s="46"/>
      <c r="F33" s="46"/>
      <c r="G33" s="19" t="s">
        <v>12</v>
      </c>
      <c r="H33" s="47"/>
      <c r="I33" s="47"/>
      <c r="J33" s="47"/>
      <c r="K33" s="48"/>
      <c r="L33" s="47"/>
      <c r="M33" s="49"/>
      <c r="N33" s="107" t="s">
        <v>54</v>
      </c>
      <c r="O33" s="108"/>
    </row>
    <row r="34" spans="1:15" ht="15" customHeight="1" x14ac:dyDescent="0.2">
      <c r="A34" s="81"/>
      <c r="B34" s="81"/>
      <c r="C34" s="82"/>
      <c r="D34" s="80" t="s">
        <v>74</v>
      </c>
      <c r="E34" s="207" t="s">
        <v>79</v>
      </c>
      <c r="F34" s="45"/>
      <c r="G34" s="160" t="s">
        <v>60</v>
      </c>
      <c r="H34" s="55"/>
      <c r="I34" s="55"/>
      <c r="J34" s="55"/>
      <c r="K34" s="49"/>
      <c r="L34" s="55"/>
      <c r="M34" s="49"/>
      <c r="N34" s="107" t="s">
        <v>55</v>
      </c>
      <c r="O34" s="105">
        <f>O32-O33</f>
        <v>0</v>
      </c>
    </row>
    <row r="35" spans="1:15" ht="15" customHeight="1" x14ac:dyDescent="0.2">
      <c r="A35" s="83"/>
      <c r="B35" s="83"/>
      <c r="C35" s="84"/>
      <c r="D35" s="80"/>
      <c r="E35" s="207"/>
      <c r="F35" s="54"/>
      <c r="G35" s="159" t="s">
        <v>67</v>
      </c>
      <c r="H35" s="4"/>
      <c r="I35" s="4"/>
      <c r="J35" s="4"/>
      <c r="K35" s="4"/>
      <c r="L35" s="4"/>
      <c r="M35" s="4"/>
      <c r="N35" s="4"/>
      <c r="O35" s="57"/>
    </row>
    <row r="36" spans="1:15" ht="15" customHeight="1" x14ac:dyDescent="0.2">
      <c r="A36" s="83"/>
      <c r="B36" s="83"/>
      <c r="C36" s="84"/>
      <c r="D36" s="53"/>
      <c r="E36" s="207"/>
      <c r="F36" s="54"/>
      <c r="G36" s="197" t="s">
        <v>68</v>
      </c>
      <c r="H36" s="198"/>
      <c r="I36" s="198"/>
      <c r="J36" s="198"/>
      <c r="K36" s="198"/>
      <c r="L36" s="40" t="s">
        <v>1</v>
      </c>
      <c r="M36" s="109"/>
      <c r="N36" s="4"/>
      <c r="O36" s="57"/>
    </row>
    <row r="37" spans="1:15" ht="15" customHeight="1" x14ac:dyDescent="0.2">
      <c r="A37" s="83"/>
      <c r="B37" s="83"/>
      <c r="C37" s="84"/>
      <c r="D37" s="53"/>
      <c r="E37" s="207"/>
      <c r="F37" s="54"/>
      <c r="G37" s="198"/>
      <c r="H37" s="198"/>
      <c r="I37" s="198"/>
      <c r="J37" s="198"/>
      <c r="K37" s="198"/>
      <c r="L37" s="40" t="s">
        <v>2</v>
      </c>
      <c r="M37" s="109"/>
      <c r="N37" s="4"/>
      <c r="O37" s="57"/>
    </row>
    <row r="38" spans="1:15" ht="15" customHeight="1" x14ac:dyDescent="0.2">
      <c r="A38" s="83"/>
      <c r="B38" s="83"/>
      <c r="C38" s="84"/>
      <c r="D38" s="53"/>
      <c r="E38" s="207"/>
      <c r="F38" s="54"/>
      <c r="G38" s="198"/>
      <c r="H38" s="198"/>
      <c r="I38" s="198"/>
      <c r="J38" s="198"/>
      <c r="K38" s="198"/>
      <c r="L38" s="20" t="s">
        <v>3</v>
      </c>
      <c r="M38" s="109"/>
      <c r="N38" s="4"/>
      <c r="O38" s="57"/>
    </row>
    <row r="39" spans="1:15" ht="15" customHeight="1" x14ac:dyDescent="0.2">
      <c r="A39" s="83"/>
      <c r="B39" s="83"/>
      <c r="C39" s="84"/>
      <c r="D39" s="53"/>
      <c r="E39" s="207"/>
      <c r="F39" s="54"/>
      <c r="G39" s="56" t="s">
        <v>14</v>
      </c>
      <c r="H39" s="4"/>
      <c r="I39" s="4"/>
      <c r="J39" s="4"/>
      <c r="M39" s="4"/>
      <c r="N39" s="4"/>
      <c r="O39" s="57"/>
    </row>
    <row r="40" spans="1:15" ht="15" customHeight="1" x14ac:dyDescent="0.2">
      <c r="A40" s="83"/>
      <c r="B40" s="83"/>
      <c r="C40" s="84"/>
      <c r="D40" s="53"/>
      <c r="E40" s="207"/>
      <c r="F40" s="54"/>
      <c r="G40" s="200" t="s">
        <v>17</v>
      </c>
      <c r="H40" s="201"/>
      <c r="I40" s="201"/>
      <c r="J40" s="201"/>
      <c r="K40" s="201"/>
      <c r="L40" s="201"/>
      <c r="M40" s="201"/>
      <c r="N40" s="201"/>
      <c r="O40" s="202"/>
    </row>
    <row r="41" spans="1:15" ht="15" customHeight="1" x14ac:dyDescent="0.2">
      <c r="A41" s="83"/>
      <c r="B41" s="83"/>
      <c r="C41" s="84"/>
      <c r="D41" s="53"/>
      <c r="E41" s="207"/>
      <c r="F41" s="54"/>
      <c r="G41" s="201"/>
      <c r="H41" s="201"/>
      <c r="I41" s="201"/>
      <c r="J41" s="201"/>
      <c r="K41" s="201"/>
      <c r="L41" s="201"/>
      <c r="M41" s="201"/>
      <c r="N41" s="201"/>
      <c r="O41" s="202"/>
    </row>
    <row r="42" spans="1:15" ht="19.350000000000001" customHeight="1" thickBot="1" x14ac:dyDescent="0.25">
      <c r="A42" s="85"/>
      <c r="B42" s="86"/>
      <c r="C42" s="87">
        <f>SUM(C34:C41)</f>
        <v>0</v>
      </c>
      <c r="D42" s="175"/>
      <c r="E42" s="207"/>
      <c r="F42" s="45"/>
      <c r="G42" s="201"/>
      <c r="H42" s="201"/>
      <c r="I42" s="201"/>
      <c r="J42" s="201"/>
      <c r="K42" s="201"/>
      <c r="L42" s="201"/>
      <c r="M42" s="201"/>
      <c r="N42" s="201"/>
      <c r="O42" s="202"/>
    </row>
    <row r="43" spans="1:15" ht="15" customHeight="1" thickTop="1" x14ac:dyDescent="0.2">
      <c r="A43" s="50"/>
      <c r="B43" s="45"/>
      <c r="C43" s="45"/>
      <c r="D43" s="45"/>
      <c r="E43" s="207"/>
      <c r="F43" s="45"/>
      <c r="G43" s="201"/>
      <c r="H43" s="201"/>
      <c r="I43" s="201"/>
      <c r="J43" s="201"/>
      <c r="K43" s="201"/>
      <c r="L43" s="201"/>
      <c r="M43" s="201"/>
      <c r="N43" s="201"/>
      <c r="O43" s="202"/>
    </row>
    <row r="44" spans="1:15" ht="15" customHeight="1" x14ac:dyDescent="0.2">
      <c r="A44" s="51"/>
      <c r="B44" s="45"/>
      <c r="C44" s="45"/>
      <c r="D44" s="45"/>
      <c r="E44" s="207"/>
      <c r="F44" s="45"/>
      <c r="G44" s="45"/>
      <c r="H44" s="4"/>
      <c r="I44" s="45"/>
      <c r="J44" s="45"/>
      <c r="K44" s="45"/>
      <c r="L44" s="45"/>
      <c r="M44" s="45"/>
      <c r="N44" s="45"/>
      <c r="O44" s="58"/>
    </row>
    <row r="45" spans="1:15" ht="15" customHeight="1" x14ac:dyDescent="0.2">
      <c r="A45" s="161" t="s">
        <v>80</v>
      </c>
      <c r="B45" s="166"/>
      <c r="C45" s="52"/>
      <c r="D45" s="52"/>
      <c r="E45" s="208"/>
      <c r="F45" s="52"/>
      <c r="G45" s="59" t="s">
        <v>15</v>
      </c>
      <c r="H45" s="60"/>
      <c r="I45" s="52"/>
      <c r="J45" s="52"/>
      <c r="K45" s="52"/>
      <c r="L45" s="52"/>
      <c r="M45" s="22" t="s">
        <v>16</v>
      </c>
      <c r="N45" s="158"/>
      <c r="O45" s="23"/>
    </row>
  </sheetData>
  <sheetProtection algorithmName="SHA-512" hashValue="AIoAqYdpTP48j3WyKVVCxbsJ//wRshL+uuFJ8sUSROzGn7pjpT1fx4153TaQYItyYqijmZQBcpuSjH5rubIEzA==" saltValue="X+/jnGFmsKRCh0c0yYl5sQ==" spinCount="100000" sheet="1" objects="1" scenarios="1"/>
  <mergeCells count="22">
    <mergeCell ref="A30:E30"/>
    <mergeCell ref="G36:K38"/>
    <mergeCell ref="C6:F6"/>
    <mergeCell ref="A11:B11"/>
    <mergeCell ref="G40:O43"/>
    <mergeCell ref="A29:E29"/>
    <mergeCell ref="I6:K6"/>
    <mergeCell ref="A31:E31"/>
    <mergeCell ref="F9:N9"/>
    <mergeCell ref="E34:E45"/>
    <mergeCell ref="A1:O1"/>
    <mergeCell ref="A9:B9"/>
    <mergeCell ref="I4:K4"/>
    <mergeCell ref="N4:O4"/>
    <mergeCell ref="I5:K5"/>
    <mergeCell ref="N3:O3"/>
    <mergeCell ref="C4:F4"/>
    <mergeCell ref="C3:D3"/>
    <mergeCell ref="N6:O6"/>
    <mergeCell ref="C5:F5"/>
    <mergeCell ref="N5:O5"/>
    <mergeCell ref="A2:O2"/>
  </mergeCells>
  <phoneticPr fontId="3" type="noConversion"/>
  <dataValidations count="5">
    <dataValidation errorStyle="information" allowBlank="1" showInputMessage="1" showErrorMessage="1" prompt="Describe Miscellaneous Expense's in Description Column._x000a_ " sqref="M20" xr:uid="{00000000-0002-0000-0000-000000000000}"/>
    <dataValidation type="list" allowBlank="1" showInputMessage="1" showErrorMessage="1" sqref="C7" xr:uid="{00000000-0002-0000-0000-000001000000}">
      <formula1>$P$8:$P$12</formula1>
    </dataValidation>
    <dataValidation allowBlank="1" showInputMessage="1" showErrorMessage="1" promptTitle="Misc Travel  Expense" prompt="Describe Miscellaneous Travel Charges in Description Column._x000a_" sqref="M22:M28" xr:uid="{00000000-0002-0000-0000-000002000000}"/>
    <dataValidation type="list" allowBlank="1" showInputMessage="1" showErrorMessage="1" sqref="B21:B28" xr:uid="{00000000-0002-0000-0000-000003000000}">
      <formula1>$P$21:$P$23</formula1>
    </dataValidation>
    <dataValidation type="list" allowBlank="1" showInputMessage="1" showErrorMessage="1" sqref="D21:D28" xr:uid="{00000000-0002-0000-0000-000004000000}">
      <formula1>$Q$21:$Q$23</formula1>
    </dataValidation>
  </dataValidations>
  <printOptions horizontalCentered="1"/>
  <pageMargins left="0" right="0" top="0.5" bottom="0.5" header="0.25" footer="0.25"/>
  <pageSetup scale="6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Q48"/>
  <sheetViews>
    <sheetView showGridLines="0" zoomScaleNormal="100" workbookViewId="0">
      <selection activeCell="A8" sqref="A8"/>
    </sheetView>
  </sheetViews>
  <sheetFormatPr defaultColWidth="9.140625" defaultRowHeight="15" customHeight="1" x14ac:dyDescent="0.2"/>
  <cols>
    <col min="1" max="1" width="12.85546875" style="3" customWidth="1"/>
    <col min="2" max="2" width="12" style="3" customWidth="1"/>
    <col min="3" max="3" width="12.5703125" style="3" bestFit="1" customWidth="1"/>
    <col min="4" max="4" width="10.5703125" style="3" bestFit="1" customWidth="1"/>
    <col min="5" max="5" width="34" style="3" bestFit="1" customWidth="1"/>
    <col min="6" max="14" width="12.5703125" style="3" customWidth="1"/>
    <col min="15" max="15" width="14" style="3" customWidth="1"/>
    <col min="16" max="17" width="9.140625" style="3" hidden="1" customWidth="1"/>
    <col min="18" max="16384" width="9.140625" style="3"/>
  </cols>
  <sheetData>
    <row r="1" spans="1:17" s="9" customFormat="1" ht="50.1" customHeight="1" x14ac:dyDescent="0.2">
      <c r="A1" s="176" t="s">
        <v>77</v>
      </c>
      <c r="B1" s="177"/>
      <c r="C1" s="177"/>
      <c r="D1" s="177"/>
      <c r="E1" s="177"/>
      <c r="F1" s="177"/>
      <c r="G1" s="177"/>
      <c r="H1" s="177"/>
      <c r="I1" s="177"/>
      <c r="J1" s="177"/>
      <c r="K1" s="177"/>
      <c r="L1" s="177"/>
      <c r="M1" s="177"/>
      <c r="N1" s="177"/>
      <c r="O1" s="178"/>
    </row>
    <row r="2" spans="1:17" s="9" customFormat="1" ht="80.099999999999994" customHeight="1" x14ac:dyDescent="0.2">
      <c r="A2" s="193" t="s">
        <v>78</v>
      </c>
      <c r="B2" s="193"/>
      <c r="C2" s="193"/>
      <c r="D2" s="193"/>
      <c r="E2" s="193"/>
      <c r="F2" s="193"/>
      <c r="G2" s="193"/>
      <c r="H2" s="193"/>
      <c r="I2" s="193"/>
      <c r="J2" s="193"/>
      <c r="K2" s="193"/>
      <c r="L2" s="193"/>
      <c r="M2" s="193"/>
      <c r="N2" s="193"/>
      <c r="O2" s="193"/>
    </row>
    <row r="3" spans="1:17" ht="15" customHeight="1" x14ac:dyDescent="0.2">
      <c r="A3" s="72"/>
      <c r="B3" s="40" t="str">
        <f>'Travel reimbursement'!B3</f>
        <v xml:space="preserve">Document number:  </v>
      </c>
      <c r="C3" s="209">
        <f>'Travel reimbursement'!C3:D3</f>
        <v>0</v>
      </c>
      <c r="D3" s="209"/>
      <c r="E3" s="110"/>
      <c r="F3" s="111" t="s">
        <v>0</v>
      </c>
      <c r="G3" s="45"/>
      <c r="H3" s="45"/>
      <c r="I3" s="18" t="s">
        <v>0</v>
      </c>
      <c r="J3" s="18"/>
      <c r="K3" s="40"/>
      <c r="L3" s="66"/>
      <c r="M3" s="73"/>
      <c r="N3" s="211"/>
      <c r="O3" s="188"/>
    </row>
    <row r="4" spans="1:17" ht="15" customHeight="1" x14ac:dyDescent="0.2">
      <c r="A4" s="61"/>
      <c r="B4" s="40" t="str">
        <f>'Travel reimbursement'!B4</f>
        <v xml:space="preserve">Name:  </v>
      </c>
      <c r="C4" s="210">
        <f>'Travel reimbursement'!C4:F4</f>
        <v>0</v>
      </c>
      <c r="D4" s="209"/>
      <c r="E4" s="209"/>
      <c r="F4" s="209"/>
      <c r="G4" s="45"/>
      <c r="H4" s="40" t="str">
        <f>'Travel reimbursement'!H4</f>
        <v xml:space="preserve">CWID # / Vendor #:  </v>
      </c>
      <c r="I4" s="219">
        <f>'Travel reimbursement'!I4:K4</f>
        <v>0</v>
      </c>
      <c r="J4" s="209"/>
      <c r="K4" s="209"/>
      <c r="L4" s="45"/>
      <c r="M4" s="40" t="str">
        <f>'Travel reimbursement'!M4</f>
        <v xml:space="preserve">Date submitted :  </v>
      </c>
      <c r="N4" s="215">
        <f>'Travel reimbursement'!N4:O4</f>
        <v>0</v>
      </c>
      <c r="O4" s="216"/>
    </row>
    <row r="5" spans="1:17" ht="15" customHeight="1" x14ac:dyDescent="0.2">
      <c r="A5" s="61"/>
      <c r="B5" s="40" t="str">
        <f>'Travel reimbursement'!B5</f>
        <v xml:space="preserve">Address:  </v>
      </c>
      <c r="C5" s="210">
        <f>'Travel reimbursement'!C5:F5</f>
        <v>0</v>
      </c>
      <c r="D5" s="209"/>
      <c r="E5" s="209"/>
      <c r="F5" s="209"/>
      <c r="G5" s="40"/>
      <c r="H5" s="40" t="str">
        <f>'Travel reimbursement'!H5</f>
        <v xml:space="preserve">Department name:  </v>
      </c>
      <c r="I5" s="220">
        <f>'Travel reimbursement'!I5:K5</f>
        <v>0</v>
      </c>
      <c r="J5" s="221"/>
      <c r="K5" s="221"/>
      <c r="L5" s="45"/>
      <c r="M5" s="40" t="str">
        <f>'Travel reimbursement'!M5</f>
        <v xml:space="preserve">Travel authorization #:  </v>
      </c>
      <c r="N5" s="217">
        <f>'Travel reimbursement'!N5:O5</f>
        <v>0</v>
      </c>
      <c r="O5" s="218"/>
    </row>
    <row r="6" spans="1:17" ht="15" customHeight="1" x14ac:dyDescent="0.2">
      <c r="A6" s="61"/>
      <c r="B6" s="40" t="str">
        <f>'Travel reimbursement'!B6</f>
        <v xml:space="preserve">Destination:  </v>
      </c>
      <c r="C6" s="210">
        <f>'Travel reimbursement'!C6:F6</f>
        <v>0</v>
      </c>
      <c r="D6" s="209"/>
      <c r="E6" s="209"/>
      <c r="F6" s="209"/>
      <c r="G6" s="4"/>
      <c r="H6" s="40" t="str">
        <f>'Travel reimbursement'!H6</f>
        <v xml:space="preserve">Phone number:  </v>
      </c>
      <c r="I6" s="220">
        <f>'Travel reimbursement'!I6:K6</f>
        <v>0</v>
      </c>
      <c r="J6" s="221"/>
      <c r="K6" s="221"/>
      <c r="L6" s="45"/>
      <c r="M6" s="40" t="str">
        <f>'Travel reimbursement'!M6</f>
        <v xml:space="preserve">Email:  </v>
      </c>
      <c r="N6" s="217">
        <f>'Travel reimbursement'!N6:O6</f>
        <v>0</v>
      </c>
      <c r="O6" s="218"/>
    </row>
    <row r="7" spans="1:17" ht="15" customHeight="1" x14ac:dyDescent="0.2">
      <c r="A7" s="24"/>
      <c r="B7" s="20" t="str">
        <f>'Travel reimbursement'!B7</f>
        <v xml:space="preserve">Check routing:  </v>
      </c>
      <c r="C7" s="157" t="str">
        <f>'Travel reimbursement'!C7</f>
        <v>Select one:</v>
      </c>
      <c r="D7" s="110"/>
      <c r="E7" s="111" t="s">
        <v>0</v>
      </c>
      <c r="F7" s="110"/>
      <c r="G7" s="18" t="s">
        <v>0</v>
      </c>
      <c r="H7" s="45"/>
      <c r="I7" s="45"/>
      <c r="J7" s="18"/>
      <c r="K7" s="18"/>
      <c r="L7" s="18"/>
      <c r="M7" s="18"/>
      <c r="N7" s="18"/>
      <c r="O7" s="27"/>
    </row>
    <row r="8" spans="1:17" ht="15" customHeight="1" thickBot="1" x14ac:dyDescent="0.25">
      <c r="A8" s="62"/>
      <c r="B8" s="45"/>
      <c r="C8" s="45"/>
      <c r="D8" s="45"/>
      <c r="E8" s="45"/>
      <c r="F8" s="45"/>
      <c r="G8" s="45"/>
      <c r="H8" s="45"/>
      <c r="I8" s="45"/>
      <c r="J8" s="45"/>
      <c r="K8" s="45"/>
      <c r="L8" s="45"/>
      <c r="M8" s="45"/>
      <c r="N8" s="45"/>
      <c r="O8" s="58"/>
    </row>
    <row r="9" spans="1:17" ht="15" customHeight="1" thickBot="1" x14ac:dyDescent="0.25">
      <c r="A9" s="179" t="str">
        <f>'Travel reimbursement'!A9:B9</f>
        <v xml:space="preserve">Mileage reimbursement rate:  </v>
      </c>
      <c r="B9" s="180"/>
      <c r="C9" s="114">
        <f>'Travel reimbursement'!C9</f>
        <v>0.67</v>
      </c>
      <c r="D9" s="28"/>
      <c r="E9" s="70" t="str">
        <f>'Travel reimbursement'!E9:M9</f>
        <v>Category description</v>
      </c>
      <c r="F9" s="222" t="str">
        <f>'Travel reimbursement'!F9:O9</f>
        <v>Account codes</v>
      </c>
      <c r="G9" s="205"/>
      <c r="H9" s="205"/>
      <c r="I9" s="205"/>
      <c r="J9" s="205"/>
      <c r="K9" s="205"/>
      <c r="L9" s="205"/>
      <c r="M9" s="205"/>
      <c r="N9" s="206"/>
      <c r="O9" s="42"/>
      <c r="Q9" s="1"/>
    </row>
    <row r="10" spans="1:17" ht="15" customHeight="1" x14ac:dyDescent="0.2">
      <c r="A10" s="25"/>
      <c r="B10" s="26"/>
      <c r="C10" s="29"/>
      <c r="D10" s="30"/>
      <c r="E10" s="74" t="str">
        <f>'Travel reimbursement'!E10</f>
        <v>In-State travel</v>
      </c>
      <c r="F10" s="150"/>
      <c r="G10" s="148">
        <f>'Travel reimbursement'!G10</f>
        <v>730111</v>
      </c>
      <c r="H10" s="148">
        <f>'Travel reimbursement'!H10</f>
        <v>730114</v>
      </c>
      <c r="I10" s="148">
        <f>'Travel reimbursement'!I10</f>
        <v>730110</v>
      </c>
      <c r="J10" s="148">
        <f>'Travel reimbursement'!J10</f>
        <v>730117</v>
      </c>
      <c r="K10" s="122"/>
      <c r="L10" s="148">
        <f>'Travel reimbursement'!L10</f>
        <v>730113</v>
      </c>
      <c r="M10" s="148">
        <f>'Travel reimbursement'!M10</f>
        <v>730115</v>
      </c>
      <c r="N10" s="149"/>
      <c r="O10" s="63"/>
    </row>
    <row r="11" spans="1:17" ht="15" customHeight="1" x14ac:dyDescent="0.2">
      <c r="A11" s="179" t="str">
        <f>'Travel reimbursement'!A11:B11</f>
        <v xml:space="preserve">Meal reimbursement rates:  </v>
      </c>
      <c r="B11" s="199"/>
      <c r="C11" s="31" t="str">
        <f>'Travel reimbursement'!C11</f>
        <v>In-State:</v>
      </c>
      <c r="D11" s="31" t="str">
        <f>'Travel reimbursement'!D11</f>
        <v>Out-of-State:</v>
      </c>
      <c r="E11" s="76" t="str">
        <f>'Travel reimbursement'!E11</f>
        <v>In-State - Same day meals</v>
      </c>
      <c r="F11" s="150"/>
      <c r="G11" s="151"/>
      <c r="H11" s="151"/>
      <c r="I11" s="129">
        <f>'Travel reimbursement'!I11</f>
        <v>730116</v>
      </c>
      <c r="J11" s="128"/>
      <c r="K11" s="128"/>
      <c r="L11" s="128"/>
      <c r="M11" s="128"/>
      <c r="N11" s="131"/>
      <c r="O11" s="38"/>
    </row>
    <row r="12" spans="1:17" ht="15" customHeight="1" x14ac:dyDescent="0.2">
      <c r="A12" s="24"/>
      <c r="B12" s="20" t="str">
        <f>'Travel reimbursement'!B12</f>
        <v xml:space="preserve">Breakfast:  </v>
      </c>
      <c r="C12" s="147">
        <f>'Travel reimbursement'!C12</f>
        <v>8</v>
      </c>
      <c r="D12" s="147">
        <f>'Travel reimbursement'!D12</f>
        <v>10</v>
      </c>
      <c r="E12" s="76" t="str">
        <f>'Travel reimbursement'!E12</f>
        <v>Out-of-State travel</v>
      </c>
      <c r="F12" s="153">
        <f>'Travel reimbursement'!F12</f>
        <v>730212</v>
      </c>
      <c r="G12" s="129">
        <f>'Travel reimbursement'!G12</f>
        <v>730211</v>
      </c>
      <c r="H12" s="129">
        <f>'Travel reimbursement'!H12</f>
        <v>730214</v>
      </c>
      <c r="I12" s="129">
        <f>'Travel reimbursement'!I12</f>
        <v>730210</v>
      </c>
      <c r="J12" s="152">
        <f>'Travel reimbursement'!J12</f>
        <v>730217</v>
      </c>
      <c r="K12" s="128"/>
      <c r="L12" s="152">
        <f>'Travel reimbursement'!L12</f>
        <v>730213</v>
      </c>
      <c r="M12" s="152">
        <f>'Travel reimbursement'!M12</f>
        <v>730215</v>
      </c>
      <c r="N12" s="131"/>
      <c r="O12" s="38"/>
    </row>
    <row r="13" spans="1:17" ht="15" customHeight="1" x14ac:dyDescent="0.2">
      <c r="A13" s="24"/>
      <c r="B13" s="20" t="str">
        <f>'Travel reimbursement'!B13</f>
        <v xml:space="preserve">Lunch:  </v>
      </c>
      <c r="C13" s="147">
        <f>'Travel reimbursement'!C13</f>
        <v>10</v>
      </c>
      <c r="D13" s="147">
        <f>'Travel reimbursement'!D13</f>
        <v>15</v>
      </c>
      <c r="E13" s="76" t="str">
        <f>'Travel reimbursement'!E13</f>
        <v>Out-of-State - Same day meals</v>
      </c>
      <c r="F13" s="127"/>
      <c r="G13" s="128"/>
      <c r="H13" s="128"/>
      <c r="I13" s="129">
        <f>'Travel reimbursement'!I13</f>
        <v>730216</v>
      </c>
      <c r="J13" s="128"/>
      <c r="K13" s="128"/>
      <c r="L13" s="128"/>
      <c r="M13" s="128"/>
      <c r="N13" s="131"/>
      <c r="O13" s="38"/>
    </row>
    <row r="14" spans="1:17" ht="15" customHeight="1" x14ac:dyDescent="0.2">
      <c r="A14" s="24"/>
      <c r="B14" s="20" t="str">
        <f>'Travel reimbursement'!B14</f>
        <v xml:space="preserve">Dinner:  </v>
      </c>
      <c r="C14" s="147">
        <f>'Travel reimbursement'!C14</f>
        <v>17</v>
      </c>
      <c r="D14" s="147">
        <f>'Travel reimbursement'!D14</f>
        <v>25</v>
      </c>
      <c r="E14" s="76" t="str">
        <f>'Travel reimbursement'!E14</f>
        <v>Foreign travel</v>
      </c>
      <c r="F14" s="154">
        <f>'Travel reimbursement'!F14</f>
        <v>730312</v>
      </c>
      <c r="G14" s="152">
        <f>'Travel reimbursement'!G14</f>
        <v>730311</v>
      </c>
      <c r="H14" s="152">
        <f>'Travel reimbursement'!H14</f>
        <v>730314</v>
      </c>
      <c r="I14" s="152">
        <f>'Travel reimbursement'!I14</f>
        <v>730310</v>
      </c>
      <c r="J14" s="129">
        <f>'Travel reimbursement'!J14</f>
        <v>730217</v>
      </c>
      <c r="K14" s="128"/>
      <c r="L14" s="152">
        <f>'Travel reimbursement'!L14</f>
        <v>730313</v>
      </c>
      <c r="M14" s="152">
        <f>'Travel reimbursement'!M14</f>
        <v>730315</v>
      </c>
      <c r="N14" s="131"/>
      <c r="O14" s="38"/>
    </row>
    <row r="15" spans="1:17" ht="24" x14ac:dyDescent="0.2">
      <c r="A15" s="24"/>
      <c r="B15" s="20" t="str">
        <f>'Travel reimbursement'!B15</f>
        <v xml:space="preserve">Daily:  </v>
      </c>
      <c r="C15" s="147">
        <f>'Travel reimbursement'!C15</f>
        <v>35</v>
      </c>
      <c r="D15" s="147">
        <f>'Travel reimbursement'!D15</f>
        <v>50</v>
      </c>
      <c r="E15" s="174" t="str">
        <f>'Travel reimbursement'!E15</f>
        <v>Non-State employee travel / Team &amp; Student Group travel</v>
      </c>
      <c r="F15" s="154">
        <f>'Travel reimbursement'!F15</f>
        <v>730512</v>
      </c>
      <c r="G15" s="152">
        <f>'Travel reimbursement'!G15</f>
        <v>730511</v>
      </c>
      <c r="H15" s="152">
        <f>'Travel reimbursement'!H15</f>
        <v>730514</v>
      </c>
      <c r="I15" s="152">
        <f>'Travel reimbursement'!I15</f>
        <v>730516</v>
      </c>
      <c r="J15" s="129">
        <f>'Travel reimbursement'!J15</f>
        <v>730517</v>
      </c>
      <c r="K15" s="128"/>
      <c r="L15" s="152">
        <f>'Travel reimbursement'!L15</f>
        <v>730513</v>
      </c>
      <c r="M15" s="152">
        <f>'Travel reimbursement'!M15</f>
        <v>730515</v>
      </c>
      <c r="N15" s="131"/>
      <c r="O15" s="38"/>
      <c r="P15" s="12"/>
      <c r="Q15" s="12"/>
    </row>
    <row r="16" spans="1:17" ht="15" customHeight="1" x14ac:dyDescent="0.2">
      <c r="A16" s="21"/>
      <c r="B16" s="18"/>
      <c r="C16" s="18"/>
      <c r="D16" s="18"/>
      <c r="E16" s="76" t="str">
        <f>'Travel reimbursement'!E16</f>
        <v>Athletics Recruit-Employee In-State</v>
      </c>
      <c r="F16" s="154">
        <f>'Travel reimbursement'!F16</f>
        <v>730422</v>
      </c>
      <c r="G16" s="152">
        <f>'Travel reimbursement'!G16</f>
        <v>730421</v>
      </c>
      <c r="H16" s="152">
        <f>'Travel reimbursement'!H16</f>
        <v>730424</v>
      </c>
      <c r="I16" s="152">
        <f>'Travel reimbursement'!I16</f>
        <v>730420</v>
      </c>
      <c r="J16" s="128"/>
      <c r="K16" s="124"/>
      <c r="L16" s="152">
        <f>'Travel reimbursement'!L16</f>
        <v>730423</v>
      </c>
      <c r="M16" s="152">
        <f>'Travel reimbursement'!M16</f>
        <v>730425</v>
      </c>
      <c r="N16" s="126"/>
      <c r="O16" s="37"/>
      <c r="P16" s="13"/>
      <c r="Q16" s="13"/>
    </row>
    <row r="17" spans="1:17" ht="14.25" x14ac:dyDescent="0.2">
      <c r="A17" s="21"/>
      <c r="B17" s="18"/>
      <c r="C17" s="18"/>
      <c r="D17" s="18"/>
      <c r="E17" s="77" t="str">
        <f>'Travel reimbursement'!E17</f>
        <v>Athletics Recruit-Employee Out-of-State</v>
      </c>
      <c r="F17" s="155">
        <f>'Travel reimbursement'!F17</f>
        <v>730432</v>
      </c>
      <c r="G17" s="152">
        <f>'Travel reimbursement'!G17</f>
        <v>730431</v>
      </c>
      <c r="H17" s="152">
        <f>'Travel reimbursement'!H17</f>
        <v>730434</v>
      </c>
      <c r="I17" s="152">
        <f>'Travel reimbursement'!I17</f>
        <v>730430</v>
      </c>
      <c r="J17" s="128"/>
      <c r="K17" s="124"/>
      <c r="L17" s="152">
        <f>'Travel reimbursement'!L17</f>
        <v>730433</v>
      </c>
      <c r="M17" s="152">
        <f>'Travel reimbursement'!M17</f>
        <v>730435</v>
      </c>
      <c r="N17" s="126"/>
      <c r="O17" s="37"/>
    </row>
    <row r="18" spans="1:17" ht="15" customHeight="1" x14ac:dyDescent="0.2">
      <c r="A18" s="21"/>
      <c r="B18" s="18"/>
      <c r="C18" s="18"/>
      <c r="D18" s="18"/>
      <c r="E18" s="77" t="str">
        <f>'Travel reimbursement'!E18</f>
        <v>Athletics Recruit-Student Travel</v>
      </c>
      <c r="F18" s="155">
        <f>'Travel reimbursement'!F18</f>
        <v>730442</v>
      </c>
      <c r="G18" s="152">
        <f>'Travel reimbursement'!G18</f>
        <v>730441</v>
      </c>
      <c r="H18" s="152">
        <f>'Travel reimbursement'!H18</f>
        <v>730444</v>
      </c>
      <c r="I18" s="152">
        <f>'Travel reimbursement'!I18</f>
        <v>730440</v>
      </c>
      <c r="J18" s="128"/>
      <c r="K18" s="124"/>
      <c r="L18" s="152">
        <f>'Travel reimbursement'!L18</f>
        <v>730443</v>
      </c>
      <c r="M18" s="152">
        <f>'Travel reimbursement'!M18</f>
        <v>730445</v>
      </c>
      <c r="N18" s="126"/>
      <c r="O18" s="37"/>
    </row>
    <row r="19" spans="1:17" ht="15" customHeight="1" thickBot="1" x14ac:dyDescent="0.25">
      <c r="A19" s="21"/>
      <c r="B19" s="18"/>
      <c r="C19" s="18"/>
      <c r="D19" s="71"/>
      <c r="E19" s="77" t="str">
        <f>'Travel reimbursement'!E19</f>
        <v>Per diem - Board of Trustees</v>
      </c>
      <c r="F19" s="142"/>
      <c r="G19" s="143"/>
      <c r="H19" s="143"/>
      <c r="I19" s="143"/>
      <c r="J19" s="144"/>
      <c r="K19" s="143"/>
      <c r="L19" s="143"/>
      <c r="M19" s="143"/>
      <c r="N19" s="156">
        <f>'Travel reimbursement'!N19</f>
        <v>610410</v>
      </c>
      <c r="O19" s="37"/>
    </row>
    <row r="20" spans="1:17" s="14" customFormat="1" ht="36.75" thickBot="1" x14ac:dyDescent="0.25">
      <c r="A20" s="169" t="str">
        <f>'Travel reimbursement'!A20</f>
        <v>Date</v>
      </c>
      <c r="B20" s="169" t="str">
        <f>'Travel reimbursement'!B20</f>
        <v>Departure / Arrival</v>
      </c>
      <c r="C20" s="169" t="str">
        <f>'Travel reimbursement'!C20</f>
        <v>Time
(Required)</v>
      </c>
      <c r="D20" s="169" t="str">
        <f>'Travel reimbursement'!D20</f>
        <v>AM / PM
(Required)</v>
      </c>
      <c r="E20" s="169" t="str">
        <f>'Travel reimbursement'!E20</f>
        <v>Description of expense</v>
      </c>
      <c r="F20" s="169" t="str">
        <f>'Travel reimbursement'!F20</f>
        <v>Airfare</v>
      </c>
      <c r="G20" s="169" t="str">
        <f>'Travel reimbursement'!G20</f>
        <v>Lodging</v>
      </c>
      <c r="H20" s="169" t="str">
        <f>'Travel reimbursement'!H20</f>
        <v>Other
 transportation</v>
      </c>
      <c r="I20" s="169" t="str">
        <f>'Travel reimbursement'!I20</f>
        <v xml:space="preserve">Meals  </v>
      </c>
      <c r="J20" s="169" t="str">
        <f>'Travel reimbursement'!J20</f>
        <v>Registration fees</v>
      </c>
      <c r="K20" s="169" t="str">
        <f>'Travel reimbursement'!K20</f>
        <v>Actual miles</v>
      </c>
      <c r="L20" s="169" t="str">
        <f>'Travel reimbursement'!L20</f>
        <v>Mileage</v>
      </c>
      <c r="M20" s="169" t="str">
        <f>'Travel reimbursement'!M20</f>
        <v>Misc. travel expenses</v>
      </c>
      <c r="N20" s="169" t="str">
        <f>'Travel reimbursement'!N20</f>
        <v>Per diem - Board of Trustees</v>
      </c>
      <c r="O20" s="170" t="str">
        <f>'Travel reimbursement'!O20</f>
        <v>Total</v>
      </c>
      <c r="P20" s="3"/>
      <c r="Q20" s="3"/>
    </row>
    <row r="21" spans="1:17" ht="15" customHeight="1" x14ac:dyDescent="0.2">
      <c r="A21" s="88"/>
      <c r="B21" s="89" t="s">
        <v>66</v>
      </c>
      <c r="C21" s="90"/>
      <c r="D21" s="89" t="s">
        <v>66</v>
      </c>
      <c r="E21" s="91"/>
      <c r="F21" s="92"/>
      <c r="G21" s="92"/>
      <c r="H21" s="92"/>
      <c r="I21" s="92"/>
      <c r="J21" s="92"/>
      <c r="K21" s="92"/>
      <c r="L21" s="93">
        <f>K21*$C$9</f>
        <v>0</v>
      </c>
      <c r="M21" s="92"/>
      <c r="N21" s="92"/>
      <c r="O21" s="93">
        <f t="shared" ref="O21:O28" si="0">SUM(SUM(F21:J21,L21:N21))</f>
        <v>0</v>
      </c>
      <c r="P21" s="3" t="s">
        <v>66</v>
      </c>
      <c r="Q21" s="3" t="s">
        <v>66</v>
      </c>
    </row>
    <row r="22" spans="1:17" ht="15" customHeight="1" x14ac:dyDescent="0.2">
      <c r="A22" s="94"/>
      <c r="B22" s="95" t="s">
        <v>66</v>
      </c>
      <c r="C22" s="96"/>
      <c r="D22" s="95" t="s">
        <v>66</v>
      </c>
      <c r="E22" s="97"/>
      <c r="F22" s="98"/>
      <c r="G22" s="98"/>
      <c r="H22" s="98"/>
      <c r="I22" s="98"/>
      <c r="J22" s="98"/>
      <c r="K22" s="98"/>
      <c r="L22" s="99">
        <f t="shared" ref="L22:L44" si="1">K22*$C$9</f>
        <v>0</v>
      </c>
      <c r="M22" s="98"/>
      <c r="N22" s="98"/>
      <c r="O22" s="99">
        <f t="shared" si="0"/>
        <v>0</v>
      </c>
      <c r="P22" s="3" t="s">
        <v>26</v>
      </c>
      <c r="Q22" s="3" t="s">
        <v>10</v>
      </c>
    </row>
    <row r="23" spans="1:17" ht="15" customHeight="1" x14ac:dyDescent="0.2">
      <c r="A23" s="94"/>
      <c r="B23" s="95" t="s">
        <v>66</v>
      </c>
      <c r="C23" s="96"/>
      <c r="D23" s="95" t="s">
        <v>66</v>
      </c>
      <c r="E23" s="97"/>
      <c r="F23" s="98"/>
      <c r="G23" s="98"/>
      <c r="H23" s="98"/>
      <c r="I23" s="98"/>
      <c r="J23" s="98"/>
      <c r="K23" s="98"/>
      <c r="L23" s="99">
        <f t="shared" si="1"/>
        <v>0</v>
      </c>
      <c r="M23" s="98"/>
      <c r="N23" s="98"/>
      <c r="O23" s="99">
        <f t="shared" si="0"/>
        <v>0</v>
      </c>
      <c r="P23" s="3" t="s">
        <v>27</v>
      </c>
      <c r="Q23" s="3" t="s">
        <v>11</v>
      </c>
    </row>
    <row r="24" spans="1:17" ht="15" customHeight="1" x14ac:dyDescent="0.2">
      <c r="A24" s="94"/>
      <c r="B24" s="95" t="s">
        <v>66</v>
      </c>
      <c r="C24" s="96"/>
      <c r="D24" s="95" t="s">
        <v>66</v>
      </c>
      <c r="E24" s="97"/>
      <c r="F24" s="98"/>
      <c r="G24" s="98"/>
      <c r="H24" s="98"/>
      <c r="I24" s="98"/>
      <c r="J24" s="98"/>
      <c r="K24" s="98"/>
      <c r="L24" s="99">
        <f t="shared" si="1"/>
        <v>0</v>
      </c>
      <c r="M24" s="98"/>
      <c r="N24" s="98"/>
      <c r="O24" s="99">
        <f t="shared" si="0"/>
        <v>0</v>
      </c>
    </row>
    <row r="25" spans="1:17" ht="15" customHeight="1" x14ac:dyDescent="0.2">
      <c r="A25" s="94"/>
      <c r="B25" s="95" t="s">
        <v>66</v>
      </c>
      <c r="C25" s="96"/>
      <c r="D25" s="95" t="s">
        <v>66</v>
      </c>
      <c r="E25" s="97"/>
      <c r="F25" s="98"/>
      <c r="G25" s="98"/>
      <c r="H25" s="98"/>
      <c r="I25" s="98"/>
      <c r="J25" s="98"/>
      <c r="K25" s="98"/>
      <c r="L25" s="99">
        <f t="shared" si="1"/>
        <v>0</v>
      </c>
      <c r="M25" s="98"/>
      <c r="N25" s="98"/>
      <c r="O25" s="99">
        <f t="shared" si="0"/>
        <v>0</v>
      </c>
    </row>
    <row r="26" spans="1:17" ht="15" customHeight="1" x14ac:dyDescent="0.2">
      <c r="A26" s="94"/>
      <c r="B26" s="95" t="s">
        <v>66</v>
      </c>
      <c r="C26" s="96"/>
      <c r="D26" s="95" t="s">
        <v>66</v>
      </c>
      <c r="E26" s="97"/>
      <c r="F26" s="98"/>
      <c r="G26" s="98"/>
      <c r="H26" s="98"/>
      <c r="I26" s="98"/>
      <c r="J26" s="98"/>
      <c r="K26" s="98"/>
      <c r="L26" s="99">
        <f t="shared" si="1"/>
        <v>0</v>
      </c>
      <c r="M26" s="98"/>
      <c r="N26" s="98"/>
      <c r="O26" s="99">
        <f t="shared" si="0"/>
        <v>0</v>
      </c>
    </row>
    <row r="27" spans="1:17" ht="15" customHeight="1" x14ac:dyDescent="0.2">
      <c r="A27" s="94"/>
      <c r="B27" s="95" t="s">
        <v>66</v>
      </c>
      <c r="C27" s="96"/>
      <c r="D27" s="95" t="s">
        <v>66</v>
      </c>
      <c r="E27" s="97"/>
      <c r="F27" s="98"/>
      <c r="G27" s="98"/>
      <c r="H27" s="98"/>
      <c r="I27" s="98"/>
      <c r="J27" s="98"/>
      <c r="K27" s="98"/>
      <c r="L27" s="99">
        <f t="shared" si="1"/>
        <v>0</v>
      </c>
      <c r="M27" s="98"/>
      <c r="N27" s="98"/>
      <c r="O27" s="99">
        <f t="shared" si="0"/>
        <v>0</v>
      </c>
    </row>
    <row r="28" spans="1:17" ht="15" customHeight="1" x14ac:dyDescent="0.2">
      <c r="A28" s="94"/>
      <c r="B28" s="95" t="s">
        <v>66</v>
      </c>
      <c r="C28" s="96"/>
      <c r="D28" s="95" t="s">
        <v>66</v>
      </c>
      <c r="E28" s="97"/>
      <c r="F28" s="98"/>
      <c r="G28" s="98"/>
      <c r="H28" s="98"/>
      <c r="I28" s="98"/>
      <c r="J28" s="98"/>
      <c r="K28" s="98"/>
      <c r="L28" s="99">
        <f t="shared" si="1"/>
        <v>0</v>
      </c>
      <c r="M28" s="98"/>
      <c r="N28" s="98"/>
      <c r="O28" s="99">
        <f t="shared" si="0"/>
        <v>0</v>
      </c>
    </row>
    <row r="29" spans="1:17" ht="15" customHeight="1" x14ac:dyDescent="0.2">
      <c r="A29" s="94"/>
      <c r="B29" s="95" t="s">
        <v>66</v>
      </c>
      <c r="C29" s="96"/>
      <c r="D29" s="95" t="s">
        <v>66</v>
      </c>
      <c r="E29" s="97"/>
      <c r="F29" s="98"/>
      <c r="G29" s="98"/>
      <c r="H29" s="98"/>
      <c r="I29" s="98"/>
      <c r="J29" s="98"/>
      <c r="K29" s="98"/>
      <c r="L29" s="99">
        <f t="shared" si="1"/>
        <v>0</v>
      </c>
      <c r="M29" s="98"/>
      <c r="N29" s="98"/>
      <c r="O29" s="99">
        <f t="shared" ref="O29:O36" si="2">SUM(SUM(F29:J29,L29:N29))</f>
        <v>0</v>
      </c>
    </row>
    <row r="30" spans="1:17" ht="15" customHeight="1" x14ac:dyDescent="0.2">
      <c r="A30" s="94"/>
      <c r="B30" s="95" t="s">
        <v>66</v>
      </c>
      <c r="C30" s="96"/>
      <c r="D30" s="95" t="s">
        <v>66</v>
      </c>
      <c r="E30" s="97"/>
      <c r="F30" s="98"/>
      <c r="G30" s="98"/>
      <c r="H30" s="98"/>
      <c r="I30" s="98"/>
      <c r="J30" s="98"/>
      <c r="K30" s="98"/>
      <c r="L30" s="99">
        <f t="shared" si="1"/>
        <v>0</v>
      </c>
      <c r="M30" s="98"/>
      <c r="N30" s="98"/>
      <c r="O30" s="99">
        <f t="shared" si="2"/>
        <v>0</v>
      </c>
    </row>
    <row r="31" spans="1:17" ht="15" customHeight="1" x14ac:dyDescent="0.2">
      <c r="A31" s="94"/>
      <c r="B31" s="95" t="s">
        <v>66</v>
      </c>
      <c r="C31" s="96"/>
      <c r="D31" s="95" t="s">
        <v>66</v>
      </c>
      <c r="E31" s="97"/>
      <c r="F31" s="98"/>
      <c r="G31" s="98"/>
      <c r="H31" s="98"/>
      <c r="I31" s="98"/>
      <c r="J31" s="98"/>
      <c r="K31" s="98"/>
      <c r="L31" s="99">
        <f t="shared" si="1"/>
        <v>0</v>
      </c>
      <c r="M31" s="98"/>
      <c r="N31" s="98"/>
      <c r="O31" s="99">
        <f t="shared" si="2"/>
        <v>0</v>
      </c>
    </row>
    <row r="32" spans="1:17" ht="15" customHeight="1" x14ac:dyDescent="0.2">
      <c r="A32" s="94"/>
      <c r="B32" s="95" t="s">
        <v>66</v>
      </c>
      <c r="C32" s="96"/>
      <c r="D32" s="95" t="s">
        <v>66</v>
      </c>
      <c r="E32" s="97"/>
      <c r="F32" s="98"/>
      <c r="G32" s="98"/>
      <c r="H32" s="98"/>
      <c r="I32" s="98"/>
      <c r="J32" s="98"/>
      <c r="K32" s="98"/>
      <c r="L32" s="99">
        <f t="shared" si="1"/>
        <v>0</v>
      </c>
      <c r="M32" s="98"/>
      <c r="N32" s="98"/>
      <c r="O32" s="99">
        <f t="shared" si="2"/>
        <v>0</v>
      </c>
    </row>
    <row r="33" spans="1:15" ht="15" customHeight="1" x14ac:dyDescent="0.2">
      <c r="A33" s="94"/>
      <c r="B33" s="95" t="s">
        <v>66</v>
      </c>
      <c r="C33" s="96"/>
      <c r="D33" s="95" t="s">
        <v>66</v>
      </c>
      <c r="E33" s="97"/>
      <c r="F33" s="98"/>
      <c r="G33" s="98"/>
      <c r="H33" s="98"/>
      <c r="I33" s="98"/>
      <c r="J33" s="98"/>
      <c r="K33" s="98"/>
      <c r="L33" s="99">
        <f t="shared" si="1"/>
        <v>0</v>
      </c>
      <c r="M33" s="98"/>
      <c r="N33" s="98"/>
      <c r="O33" s="99">
        <f t="shared" si="2"/>
        <v>0</v>
      </c>
    </row>
    <row r="34" spans="1:15" ht="15" customHeight="1" x14ac:dyDescent="0.2">
      <c r="A34" s="94"/>
      <c r="B34" s="95" t="s">
        <v>66</v>
      </c>
      <c r="C34" s="96"/>
      <c r="D34" s="95" t="s">
        <v>66</v>
      </c>
      <c r="E34" s="97"/>
      <c r="F34" s="98"/>
      <c r="G34" s="98"/>
      <c r="H34" s="98"/>
      <c r="I34" s="98"/>
      <c r="J34" s="98"/>
      <c r="K34" s="98"/>
      <c r="L34" s="99">
        <f t="shared" si="1"/>
        <v>0</v>
      </c>
      <c r="M34" s="98"/>
      <c r="N34" s="98"/>
      <c r="O34" s="99">
        <f t="shared" si="2"/>
        <v>0</v>
      </c>
    </row>
    <row r="35" spans="1:15" ht="15" customHeight="1" x14ac:dyDescent="0.2">
      <c r="A35" s="94"/>
      <c r="B35" s="95" t="s">
        <v>66</v>
      </c>
      <c r="C35" s="96"/>
      <c r="D35" s="95" t="s">
        <v>66</v>
      </c>
      <c r="E35" s="97"/>
      <c r="F35" s="98"/>
      <c r="G35" s="98"/>
      <c r="H35" s="98"/>
      <c r="I35" s="98"/>
      <c r="J35" s="98"/>
      <c r="K35" s="98"/>
      <c r="L35" s="99">
        <f t="shared" si="1"/>
        <v>0</v>
      </c>
      <c r="M35" s="98"/>
      <c r="N35" s="98"/>
      <c r="O35" s="99">
        <f t="shared" si="2"/>
        <v>0</v>
      </c>
    </row>
    <row r="36" spans="1:15" ht="15" customHeight="1" x14ac:dyDescent="0.2">
      <c r="A36" s="94"/>
      <c r="B36" s="95" t="s">
        <v>66</v>
      </c>
      <c r="C36" s="96"/>
      <c r="D36" s="95" t="s">
        <v>66</v>
      </c>
      <c r="E36" s="97"/>
      <c r="F36" s="98"/>
      <c r="G36" s="98"/>
      <c r="H36" s="98"/>
      <c r="I36" s="98"/>
      <c r="J36" s="98"/>
      <c r="K36" s="98"/>
      <c r="L36" s="99">
        <f t="shared" si="1"/>
        <v>0</v>
      </c>
      <c r="M36" s="98"/>
      <c r="N36" s="98"/>
      <c r="O36" s="99">
        <f t="shared" si="2"/>
        <v>0</v>
      </c>
    </row>
    <row r="37" spans="1:15" ht="15" customHeight="1" x14ac:dyDescent="0.2">
      <c r="A37" s="94"/>
      <c r="B37" s="95" t="s">
        <v>66</v>
      </c>
      <c r="C37" s="96"/>
      <c r="D37" s="95" t="s">
        <v>66</v>
      </c>
      <c r="E37" s="97"/>
      <c r="F37" s="98"/>
      <c r="G37" s="98"/>
      <c r="H37" s="98"/>
      <c r="I37" s="98"/>
      <c r="J37" s="98"/>
      <c r="K37" s="98"/>
      <c r="L37" s="99">
        <f t="shared" si="1"/>
        <v>0</v>
      </c>
      <c r="M37" s="98"/>
      <c r="N37" s="98"/>
      <c r="O37" s="99">
        <f t="shared" ref="O37:O44" si="3">SUM(SUM(F37:J37,L37:N37))</f>
        <v>0</v>
      </c>
    </row>
    <row r="38" spans="1:15" ht="15" customHeight="1" x14ac:dyDescent="0.2">
      <c r="A38" s="94"/>
      <c r="B38" s="95" t="s">
        <v>66</v>
      </c>
      <c r="C38" s="96"/>
      <c r="D38" s="95" t="s">
        <v>66</v>
      </c>
      <c r="E38" s="97"/>
      <c r="F38" s="98"/>
      <c r="G38" s="98"/>
      <c r="H38" s="98"/>
      <c r="I38" s="98"/>
      <c r="J38" s="98"/>
      <c r="K38" s="98"/>
      <c r="L38" s="99">
        <f t="shared" si="1"/>
        <v>0</v>
      </c>
      <c r="M38" s="98"/>
      <c r="N38" s="98"/>
      <c r="O38" s="99">
        <f t="shared" si="3"/>
        <v>0</v>
      </c>
    </row>
    <row r="39" spans="1:15" ht="15" customHeight="1" x14ac:dyDescent="0.2">
      <c r="A39" s="94"/>
      <c r="B39" s="95" t="s">
        <v>66</v>
      </c>
      <c r="C39" s="96"/>
      <c r="D39" s="95" t="s">
        <v>66</v>
      </c>
      <c r="E39" s="97"/>
      <c r="F39" s="98"/>
      <c r="G39" s="98"/>
      <c r="H39" s="98"/>
      <c r="I39" s="98"/>
      <c r="J39" s="98"/>
      <c r="K39" s="98"/>
      <c r="L39" s="99">
        <f t="shared" si="1"/>
        <v>0</v>
      </c>
      <c r="M39" s="98"/>
      <c r="N39" s="98"/>
      <c r="O39" s="99">
        <f t="shared" si="3"/>
        <v>0</v>
      </c>
    </row>
    <row r="40" spans="1:15" ht="15" customHeight="1" x14ac:dyDescent="0.2">
      <c r="A40" s="94"/>
      <c r="B40" s="95" t="s">
        <v>66</v>
      </c>
      <c r="C40" s="96"/>
      <c r="D40" s="95" t="s">
        <v>66</v>
      </c>
      <c r="E40" s="97"/>
      <c r="F40" s="98"/>
      <c r="G40" s="98"/>
      <c r="H40" s="98"/>
      <c r="I40" s="98"/>
      <c r="J40" s="98"/>
      <c r="K40" s="98"/>
      <c r="L40" s="99">
        <f t="shared" si="1"/>
        <v>0</v>
      </c>
      <c r="M40" s="98"/>
      <c r="N40" s="98"/>
      <c r="O40" s="99">
        <f t="shared" si="3"/>
        <v>0</v>
      </c>
    </row>
    <row r="41" spans="1:15" ht="15" customHeight="1" x14ac:dyDescent="0.2">
      <c r="A41" s="94"/>
      <c r="B41" s="95" t="s">
        <v>66</v>
      </c>
      <c r="C41" s="96"/>
      <c r="D41" s="95" t="s">
        <v>66</v>
      </c>
      <c r="E41" s="97"/>
      <c r="F41" s="98"/>
      <c r="G41" s="98"/>
      <c r="H41" s="98"/>
      <c r="I41" s="98"/>
      <c r="J41" s="98"/>
      <c r="K41" s="98"/>
      <c r="L41" s="99">
        <f t="shared" si="1"/>
        <v>0</v>
      </c>
      <c r="M41" s="98"/>
      <c r="N41" s="98"/>
      <c r="O41" s="99">
        <f t="shared" si="3"/>
        <v>0</v>
      </c>
    </row>
    <row r="42" spans="1:15" ht="15" customHeight="1" x14ac:dyDescent="0.2">
      <c r="A42" s="94"/>
      <c r="B42" s="95" t="s">
        <v>66</v>
      </c>
      <c r="C42" s="96"/>
      <c r="D42" s="95" t="s">
        <v>66</v>
      </c>
      <c r="E42" s="97"/>
      <c r="F42" s="98"/>
      <c r="G42" s="98"/>
      <c r="H42" s="98"/>
      <c r="I42" s="98"/>
      <c r="J42" s="98"/>
      <c r="K42" s="98"/>
      <c r="L42" s="99">
        <f t="shared" si="1"/>
        <v>0</v>
      </c>
      <c r="M42" s="98"/>
      <c r="N42" s="98"/>
      <c r="O42" s="99">
        <f t="shared" si="3"/>
        <v>0</v>
      </c>
    </row>
    <row r="43" spans="1:15" ht="15" customHeight="1" x14ac:dyDescent="0.2">
      <c r="A43" s="94"/>
      <c r="B43" s="95" t="s">
        <v>66</v>
      </c>
      <c r="C43" s="96"/>
      <c r="D43" s="95" t="s">
        <v>66</v>
      </c>
      <c r="E43" s="97"/>
      <c r="F43" s="98"/>
      <c r="G43" s="98"/>
      <c r="H43" s="98"/>
      <c r="I43" s="98"/>
      <c r="J43" s="98"/>
      <c r="K43" s="98"/>
      <c r="L43" s="99">
        <f t="shared" si="1"/>
        <v>0</v>
      </c>
      <c r="M43" s="98"/>
      <c r="N43" s="98"/>
      <c r="O43" s="99">
        <f t="shared" si="3"/>
        <v>0</v>
      </c>
    </row>
    <row r="44" spans="1:15" ht="15" customHeight="1" x14ac:dyDescent="0.2">
      <c r="A44" s="94"/>
      <c r="B44" s="95" t="s">
        <v>66</v>
      </c>
      <c r="C44" s="96"/>
      <c r="D44" s="95" t="s">
        <v>66</v>
      </c>
      <c r="E44" s="97"/>
      <c r="F44" s="98"/>
      <c r="G44" s="98"/>
      <c r="H44" s="98"/>
      <c r="I44" s="98"/>
      <c r="J44" s="98"/>
      <c r="K44" s="98"/>
      <c r="L44" s="99">
        <f t="shared" si="1"/>
        <v>0</v>
      </c>
      <c r="M44" s="98"/>
      <c r="N44" s="98"/>
      <c r="O44" s="99">
        <f t="shared" si="3"/>
        <v>0</v>
      </c>
    </row>
    <row r="45" spans="1:15" ht="15" customHeight="1" x14ac:dyDescent="0.2">
      <c r="A45" s="212" t="s">
        <v>50</v>
      </c>
      <c r="B45" s="213"/>
      <c r="C45" s="213"/>
      <c r="D45" s="213"/>
      <c r="E45" s="214"/>
      <c r="F45" s="100">
        <f t="shared" ref="F45:N45" si="4">SUM(F21:F44)</f>
        <v>0</v>
      </c>
      <c r="G45" s="100">
        <f t="shared" si="4"/>
        <v>0</v>
      </c>
      <c r="H45" s="100">
        <f t="shared" si="4"/>
        <v>0</v>
      </c>
      <c r="I45" s="100">
        <f t="shared" si="4"/>
        <v>0</v>
      </c>
      <c r="J45" s="100">
        <f t="shared" si="4"/>
        <v>0</v>
      </c>
      <c r="K45" s="99">
        <f t="shared" si="4"/>
        <v>0</v>
      </c>
      <c r="L45" s="100">
        <f t="shared" si="4"/>
        <v>0</v>
      </c>
      <c r="M45" s="100">
        <f t="shared" si="4"/>
        <v>0</v>
      </c>
      <c r="N45" s="100">
        <f t="shared" si="4"/>
        <v>0</v>
      </c>
      <c r="O45" s="100">
        <f>SUM(O21:O44)</f>
        <v>0</v>
      </c>
    </row>
    <row r="46" spans="1:15" ht="15" customHeight="1" x14ac:dyDescent="0.2">
      <c r="A46" s="162"/>
      <c r="B46" s="163"/>
      <c r="C46" s="163"/>
      <c r="D46" s="163"/>
      <c r="E46" s="163"/>
      <c r="F46" s="163"/>
      <c r="G46" s="163"/>
      <c r="H46" s="163"/>
      <c r="I46" s="163"/>
      <c r="J46" s="163"/>
      <c r="K46" s="163"/>
      <c r="L46" s="163"/>
      <c r="M46" s="163"/>
      <c r="N46" s="163"/>
      <c r="O46" s="164"/>
    </row>
    <row r="47" spans="1:15" ht="15" customHeight="1" x14ac:dyDescent="0.2">
      <c r="A47" s="165" t="str">
        <f>'Travel reimbursement'!A45</f>
        <v>(Revised 1/1/24)</v>
      </c>
      <c r="B47" s="166"/>
      <c r="C47" s="167"/>
      <c r="D47" s="167"/>
      <c r="E47" s="167"/>
      <c r="F47" s="167"/>
      <c r="G47" s="167"/>
      <c r="H47" s="167"/>
      <c r="I47" s="167"/>
      <c r="J47" s="167"/>
      <c r="K47" s="167"/>
      <c r="L47" s="167"/>
      <c r="M47" s="167"/>
      <c r="N47" s="167"/>
      <c r="O47" s="168"/>
    </row>
    <row r="48" spans="1:15" ht="15" customHeight="1" x14ac:dyDescent="0.2">
      <c r="C48" s="10"/>
      <c r="D48" s="11"/>
    </row>
  </sheetData>
  <sheetProtection algorithmName="SHA-512" hashValue="GD2VdhLWBOcqjA0naM7HZiPpUucneajKNTtKCWMr8kP8Acld4RgjOdqNhYi67OQqMm/4VbbcTHs+GE5Fwr+7fg==" saltValue="6dFcM8g/Nyhx4yw/Isdp3A==" spinCount="100000" sheet="1"/>
  <mergeCells count="17">
    <mergeCell ref="A45:E45"/>
    <mergeCell ref="A11:B11"/>
    <mergeCell ref="N4:O4"/>
    <mergeCell ref="N5:O5"/>
    <mergeCell ref="N6:O6"/>
    <mergeCell ref="I4:K4"/>
    <mergeCell ref="I5:K5"/>
    <mergeCell ref="I6:K6"/>
    <mergeCell ref="A9:B9"/>
    <mergeCell ref="F9:N9"/>
    <mergeCell ref="A1:O1"/>
    <mergeCell ref="C3:D3"/>
    <mergeCell ref="C4:F4"/>
    <mergeCell ref="C5:F5"/>
    <mergeCell ref="C6:F6"/>
    <mergeCell ref="N3:O3"/>
    <mergeCell ref="A2:O2"/>
  </mergeCells>
  <phoneticPr fontId="3" type="noConversion"/>
  <dataValidations count="3">
    <dataValidation allowBlank="1" showInputMessage="1" showErrorMessage="1" promptTitle="Misc Travel  Expense" prompt="Describe Miscellaneous Travel Charges in Description Column._x000a_" sqref="M22:M44" xr:uid="{00000000-0002-0000-0100-000000000000}"/>
    <dataValidation type="list" allowBlank="1" showInputMessage="1" showErrorMessage="1" sqref="B21:B44" xr:uid="{00000000-0002-0000-0100-000001000000}">
      <formula1>$P$21:$P$23</formula1>
    </dataValidation>
    <dataValidation type="list" allowBlank="1" showInputMessage="1" showErrorMessage="1" sqref="D21:D44" xr:uid="{00000000-0002-0000-0100-000002000000}">
      <formula1>$Q$21:$Q$23</formula1>
    </dataValidation>
  </dataValidations>
  <printOptions horizontalCentered="1"/>
  <pageMargins left="0" right="0" top="0.5" bottom="0.5" header="0.25" footer="0.25"/>
  <pageSetup scale="6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8"/>
  <sheetViews>
    <sheetView showGridLines="0" zoomScaleNormal="100" workbookViewId="0">
      <selection activeCell="A8" sqref="A8"/>
    </sheetView>
  </sheetViews>
  <sheetFormatPr defaultColWidth="9.140625" defaultRowHeight="15" customHeight="1" x14ac:dyDescent="0.2"/>
  <cols>
    <col min="1" max="1" width="12.85546875" style="3" customWidth="1"/>
    <col min="2" max="2" width="12" style="3" customWidth="1"/>
    <col min="3" max="3" width="12.5703125" style="3" bestFit="1" customWidth="1"/>
    <col min="4" max="4" width="10.5703125" style="3" bestFit="1" customWidth="1"/>
    <col min="5" max="5" width="34" style="3" bestFit="1" customWidth="1"/>
    <col min="6" max="14" width="12.5703125" style="3" customWidth="1"/>
    <col min="15" max="15" width="14" style="3" customWidth="1"/>
    <col min="16" max="17" width="9.140625" style="3" hidden="1" customWidth="1"/>
    <col min="18" max="16384" width="9.140625" style="3"/>
  </cols>
  <sheetData>
    <row r="1" spans="1:17" s="9" customFormat="1" ht="50.1" customHeight="1" x14ac:dyDescent="0.2">
      <c r="A1" s="176" t="s">
        <v>77</v>
      </c>
      <c r="B1" s="177"/>
      <c r="C1" s="177"/>
      <c r="D1" s="177"/>
      <c r="E1" s="177"/>
      <c r="F1" s="177"/>
      <c r="G1" s="177"/>
      <c r="H1" s="177"/>
      <c r="I1" s="177"/>
      <c r="J1" s="177"/>
      <c r="K1" s="177"/>
      <c r="L1" s="177"/>
      <c r="M1" s="177"/>
      <c r="N1" s="177"/>
      <c r="O1" s="178"/>
    </row>
    <row r="2" spans="1:17" s="9" customFormat="1" ht="80.099999999999994" customHeight="1" x14ac:dyDescent="0.2">
      <c r="A2" s="193" t="s">
        <v>78</v>
      </c>
      <c r="B2" s="193"/>
      <c r="C2" s="193"/>
      <c r="D2" s="193"/>
      <c r="E2" s="193"/>
      <c r="F2" s="193"/>
      <c r="G2" s="193"/>
      <c r="H2" s="193"/>
      <c r="I2" s="193"/>
      <c r="J2" s="193"/>
      <c r="K2" s="193"/>
      <c r="L2" s="193"/>
      <c r="M2" s="193"/>
      <c r="N2" s="193"/>
      <c r="O2" s="193"/>
    </row>
    <row r="3" spans="1:17" ht="15" customHeight="1" x14ac:dyDescent="0.2">
      <c r="A3" s="72"/>
      <c r="B3" s="40" t="str">
        <f>'Travel reimbursement'!B3</f>
        <v xml:space="preserve">Document number:  </v>
      </c>
      <c r="C3" s="209">
        <f>'Travel reimbursement'!C3:D3</f>
        <v>0</v>
      </c>
      <c r="D3" s="209"/>
      <c r="E3" s="110"/>
      <c r="F3" s="111" t="s">
        <v>0</v>
      </c>
      <c r="G3" s="45"/>
      <c r="H3" s="45"/>
      <c r="I3" s="18" t="s">
        <v>0</v>
      </c>
      <c r="J3" s="18"/>
      <c r="K3" s="40"/>
      <c r="L3" s="66"/>
      <c r="M3" s="73"/>
      <c r="N3" s="211"/>
      <c r="O3" s="188"/>
    </row>
    <row r="4" spans="1:17" ht="15" customHeight="1" x14ac:dyDescent="0.2">
      <c r="A4" s="61"/>
      <c r="B4" s="40" t="str">
        <f>'Travel reimbursement'!B4</f>
        <v xml:space="preserve">Name:  </v>
      </c>
      <c r="C4" s="210">
        <f>'Travel reimbursement'!C4:F4</f>
        <v>0</v>
      </c>
      <c r="D4" s="209"/>
      <c r="E4" s="209"/>
      <c r="F4" s="209"/>
      <c r="G4" s="45"/>
      <c r="H4" s="40" t="str">
        <f>'Travel reimbursement'!H4</f>
        <v xml:space="preserve">CWID # / Vendor #:  </v>
      </c>
      <c r="I4" s="219">
        <f>'Travel reimbursement'!I4:K4</f>
        <v>0</v>
      </c>
      <c r="J4" s="209"/>
      <c r="K4" s="209"/>
      <c r="L4" s="45"/>
      <c r="M4" s="40" t="str">
        <f>'Travel reimbursement'!M4</f>
        <v xml:space="preserve">Date submitted :  </v>
      </c>
      <c r="N4" s="215">
        <f>'Travel reimbursement'!N4:O4</f>
        <v>0</v>
      </c>
      <c r="O4" s="216"/>
    </row>
    <row r="5" spans="1:17" ht="15" customHeight="1" x14ac:dyDescent="0.2">
      <c r="A5" s="61"/>
      <c r="B5" s="40" t="str">
        <f>'Travel reimbursement'!B5</f>
        <v xml:space="preserve">Address:  </v>
      </c>
      <c r="C5" s="210">
        <f>'Travel reimbursement'!C5:F5</f>
        <v>0</v>
      </c>
      <c r="D5" s="209"/>
      <c r="E5" s="209"/>
      <c r="F5" s="209"/>
      <c r="G5" s="40"/>
      <c r="H5" s="40" t="str">
        <f>'Travel reimbursement'!H5</f>
        <v xml:space="preserve">Department name:  </v>
      </c>
      <c r="I5" s="220">
        <f>'Travel reimbursement'!I5:K5</f>
        <v>0</v>
      </c>
      <c r="J5" s="221"/>
      <c r="K5" s="221"/>
      <c r="L5" s="45"/>
      <c r="M5" s="40" t="str">
        <f>'Travel reimbursement'!M5</f>
        <v xml:space="preserve">Travel authorization #:  </v>
      </c>
      <c r="N5" s="217">
        <f>'Travel reimbursement'!N5:O5</f>
        <v>0</v>
      </c>
      <c r="O5" s="218"/>
    </row>
    <row r="6" spans="1:17" ht="15" customHeight="1" x14ac:dyDescent="0.2">
      <c r="A6" s="61"/>
      <c r="B6" s="40" t="str">
        <f>'Travel reimbursement'!B6</f>
        <v xml:space="preserve">Destination:  </v>
      </c>
      <c r="C6" s="210">
        <f>'Travel reimbursement'!C6:F6</f>
        <v>0</v>
      </c>
      <c r="D6" s="209"/>
      <c r="E6" s="209"/>
      <c r="F6" s="209"/>
      <c r="G6" s="4"/>
      <c r="H6" s="40" t="str">
        <f>'Travel reimbursement'!H6</f>
        <v xml:space="preserve">Phone number:  </v>
      </c>
      <c r="I6" s="220">
        <f>'Travel reimbursement'!I6:K6</f>
        <v>0</v>
      </c>
      <c r="J6" s="221"/>
      <c r="K6" s="221"/>
      <c r="L6" s="45"/>
      <c r="M6" s="40" t="str">
        <f>'Travel reimbursement'!M6</f>
        <v xml:space="preserve">Email:  </v>
      </c>
      <c r="N6" s="217">
        <f>'Travel reimbursement'!N6:O6</f>
        <v>0</v>
      </c>
      <c r="O6" s="218"/>
    </row>
    <row r="7" spans="1:17" ht="15" customHeight="1" x14ac:dyDescent="0.2">
      <c r="A7" s="24"/>
      <c r="B7" s="20" t="str">
        <f>'Travel reimbursement'!B7</f>
        <v xml:space="preserve">Check routing:  </v>
      </c>
      <c r="C7" s="157" t="str">
        <f>'Travel reimbursement'!C7</f>
        <v>Select one:</v>
      </c>
      <c r="D7" s="110"/>
      <c r="E7" s="111" t="s">
        <v>0</v>
      </c>
      <c r="F7" s="110"/>
      <c r="G7" s="18" t="s">
        <v>0</v>
      </c>
      <c r="H7" s="45"/>
      <c r="I7" s="45"/>
      <c r="J7" s="18"/>
      <c r="K7" s="18"/>
      <c r="L7" s="18"/>
      <c r="M7" s="18"/>
      <c r="N7" s="18"/>
      <c r="O7" s="27"/>
    </row>
    <row r="8" spans="1:17" ht="15" customHeight="1" thickBot="1" x14ac:dyDescent="0.25">
      <c r="A8" s="62"/>
      <c r="B8" s="45"/>
      <c r="C8" s="45"/>
      <c r="D8" s="45"/>
      <c r="E8" s="45"/>
      <c r="F8" s="45"/>
      <c r="G8" s="45"/>
      <c r="H8" s="45"/>
      <c r="I8" s="45"/>
      <c r="J8" s="45"/>
      <c r="K8" s="45"/>
      <c r="L8" s="45"/>
      <c r="M8" s="45"/>
      <c r="N8" s="45"/>
      <c r="O8" s="58"/>
    </row>
    <row r="9" spans="1:17" ht="15" customHeight="1" thickBot="1" x14ac:dyDescent="0.25">
      <c r="A9" s="179" t="str">
        <f>'Travel reimbursement'!A9:B9</f>
        <v xml:space="preserve">Mileage reimbursement rate:  </v>
      </c>
      <c r="B9" s="180"/>
      <c r="C9" s="114">
        <f>'Travel reimbursement'!C9</f>
        <v>0.67</v>
      </c>
      <c r="D9" s="28"/>
      <c r="E9" s="70" t="str">
        <f>'Travel reimbursement'!E9:M9</f>
        <v>Category description</v>
      </c>
      <c r="F9" s="222" t="str">
        <f>'Travel reimbursement'!F9:O9</f>
        <v>Account codes</v>
      </c>
      <c r="G9" s="205"/>
      <c r="H9" s="205"/>
      <c r="I9" s="205"/>
      <c r="J9" s="205"/>
      <c r="K9" s="205"/>
      <c r="L9" s="205"/>
      <c r="M9" s="205"/>
      <c r="N9" s="206"/>
      <c r="O9" s="42"/>
      <c r="Q9" s="1"/>
    </row>
    <row r="10" spans="1:17" ht="15" customHeight="1" x14ac:dyDescent="0.2">
      <c r="A10" s="25"/>
      <c r="B10" s="26"/>
      <c r="C10" s="29"/>
      <c r="D10" s="30"/>
      <c r="E10" s="74" t="str">
        <f>'Travel reimbursement'!E10</f>
        <v>In-State travel</v>
      </c>
      <c r="F10" s="150"/>
      <c r="G10" s="148">
        <f>'Travel reimbursement'!G10</f>
        <v>730111</v>
      </c>
      <c r="H10" s="148">
        <f>'Travel reimbursement'!H10</f>
        <v>730114</v>
      </c>
      <c r="I10" s="148">
        <f>'Travel reimbursement'!I10</f>
        <v>730110</v>
      </c>
      <c r="J10" s="148">
        <f>'Travel reimbursement'!J10</f>
        <v>730117</v>
      </c>
      <c r="K10" s="122"/>
      <c r="L10" s="148">
        <f>'Travel reimbursement'!L10</f>
        <v>730113</v>
      </c>
      <c r="M10" s="148">
        <f>'Travel reimbursement'!M10</f>
        <v>730115</v>
      </c>
      <c r="N10" s="149"/>
      <c r="O10" s="63"/>
    </row>
    <row r="11" spans="1:17" ht="15" customHeight="1" x14ac:dyDescent="0.2">
      <c r="A11" s="179" t="str">
        <f>'Travel reimbursement'!A11:B11</f>
        <v xml:space="preserve">Meal reimbursement rates:  </v>
      </c>
      <c r="B11" s="199"/>
      <c r="C11" s="31" t="str">
        <f>'Travel reimbursement'!C11</f>
        <v>In-State:</v>
      </c>
      <c r="D11" s="31" t="str">
        <f>'Travel reimbursement'!D11</f>
        <v>Out-of-State:</v>
      </c>
      <c r="E11" s="76" t="str">
        <f>'Travel reimbursement'!E11</f>
        <v>In-State - Same day meals</v>
      </c>
      <c r="F11" s="150"/>
      <c r="G11" s="151"/>
      <c r="H11" s="151"/>
      <c r="I11" s="129">
        <f>'Travel reimbursement'!I11</f>
        <v>730116</v>
      </c>
      <c r="J11" s="128"/>
      <c r="K11" s="128"/>
      <c r="L11" s="128"/>
      <c r="M11" s="128"/>
      <c r="N11" s="131"/>
      <c r="O11" s="38"/>
    </row>
    <row r="12" spans="1:17" ht="15" customHeight="1" x14ac:dyDescent="0.2">
      <c r="A12" s="24"/>
      <c r="B12" s="20" t="str">
        <f>'Travel reimbursement'!B12</f>
        <v xml:space="preserve">Breakfast:  </v>
      </c>
      <c r="C12" s="147">
        <f>'Travel reimbursement'!C12</f>
        <v>8</v>
      </c>
      <c r="D12" s="147">
        <f>'Travel reimbursement'!D12</f>
        <v>10</v>
      </c>
      <c r="E12" s="76" t="str">
        <f>'Travel reimbursement'!E12</f>
        <v>Out-of-State travel</v>
      </c>
      <c r="F12" s="153">
        <f>'Travel reimbursement'!F12</f>
        <v>730212</v>
      </c>
      <c r="G12" s="129">
        <f>'Travel reimbursement'!G12</f>
        <v>730211</v>
      </c>
      <c r="H12" s="129">
        <f>'Travel reimbursement'!H12</f>
        <v>730214</v>
      </c>
      <c r="I12" s="129">
        <f>'Travel reimbursement'!I12</f>
        <v>730210</v>
      </c>
      <c r="J12" s="152">
        <f>'Travel reimbursement'!J12</f>
        <v>730217</v>
      </c>
      <c r="K12" s="128"/>
      <c r="L12" s="152">
        <f>'Travel reimbursement'!L12</f>
        <v>730213</v>
      </c>
      <c r="M12" s="152">
        <f>'Travel reimbursement'!M12</f>
        <v>730215</v>
      </c>
      <c r="N12" s="131"/>
      <c r="O12" s="38"/>
    </row>
    <row r="13" spans="1:17" ht="15" customHeight="1" x14ac:dyDescent="0.2">
      <c r="A13" s="24"/>
      <c r="B13" s="20" t="str">
        <f>'Travel reimbursement'!B13</f>
        <v xml:space="preserve">Lunch:  </v>
      </c>
      <c r="C13" s="147">
        <f>'Travel reimbursement'!C13</f>
        <v>10</v>
      </c>
      <c r="D13" s="147">
        <f>'Travel reimbursement'!D13</f>
        <v>15</v>
      </c>
      <c r="E13" s="76" t="str">
        <f>'Travel reimbursement'!E13</f>
        <v>Out-of-State - Same day meals</v>
      </c>
      <c r="F13" s="127"/>
      <c r="G13" s="128"/>
      <c r="H13" s="128"/>
      <c r="I13" s="129">
        <f>'Travel reimbursement'!I13</f>
        <v>730216</v>
      </c>
      <c r="J13" s="128"/>
      <c r="K13" s="128"/>
      <c r="L13" s="128"/>
      <c r="M13" s="128"/>
      <c r="N13" s="131"/>
      <c r="O13" s="38"/>
    </row>
    <row r="14" spans="1:17" ht="15" customHeight="1" x14ac:dyDescent="0.2">
      <c r="A14" s="24"/>
      <c r="B14" s="20" t="str">
        <f>'Travel reimbursement'!B14</f>
        <v xml:space="preserve">Dinner:  </v>
      </c>
      <c r="C14" s="147">
        <f>'Travel reimbursement'!C14</f>
        <v>17</v>
      </c>
      <c r="D14" s="147">
        <f>'Travel reimbursement'!D14</f>
        <v>25</v>
      </c>
      <c r="E14" s="76" t="str">
        <f>'Travel reimbursement'!E14</f>
        <v>Foreign travel</v>
      </c>
      <c r="F14" s="154">
        <f>'Travel reimbursement'!F14</f>
        <v>730312</v>
      </c>
      <c r="G14" s="152">
        <f>'Travel reimbursement'!G14</f>
        <v>730311</v>
      </c>
      <c r="H14" s="152">
        <f>'Travel reimbursement'!H14</f>
        <v>730314</v>
      </c>
      <c r="I14" s="152">
        <f>'Travel reimbursement'!I14</f>
        <v>730310</v>
      </c>
      <c r="J14" s="129">
        <f>'Travel reimbursement'!J14</f>
        <v>730217</v>
      </c>
      <c r="K14" s="128"/>
      <c r="L14" s="152">
        <f>'Travel reimbursement'!L14</f>
        <v>730313</v>
      </c>
      <c r="M14" s="152">
        <f>'Travel reimbursement'!M14</f>
        <v>730315</v>
      </c>
      <c r="N14" s="131"/>
      <c r="O14" s="38"/>
    </row>
    <row r="15" spans="1:17" ht="24" x14ac:dyDescent="0.2">
      <c r="A15" s="24"/>
      <c r="B15" s="20" t="str">
        <f>'Travel reimbursement'!B15</f>
        <v xml:space="preserve">Daily:  </v>
      </c>
      <c r="C15" s="147">
        <f>'Travel reimbursement'!C15</f>
        <v>35</v>
      </c>
      <c r="D15" s="147">
        <f>'Travel reimbursement'!D15</f>
        <v>50</v>
      </c>
      <c r="E15" s="174" t="str">
        <f>'Travel reimbursement'!E15</f>
        <v>Non-State employee travel / Team &amp; Student Group travel</v>
      </c>
      <c r="F15" s="154">
        <f>'Travel reimbursement'!F15</f>
        <v>730512</v>
      </c>
      <c r="G15" s="152">
        <f>'Travel reimbursement'!G15</f>
        <v>730511</v>
      </c>
      <c r="H15" s="152">
        <f>'Travel reimbursement'!H15</f>
        <v>730514</v>
      </c>
      <c r="I15" s="152">
        <f>'Travel reimbursement'!I15</f>
        <v>730516</v>
      </c>
      <c r="J15" s="129">
        <f>'Travel reimbursement'!J15</f>
        <v>730517</v>
      </c>
      <c r="K15" s="128"/>
      <c r="L15" s="152">
        <f>'Travel reimbursement'!L15</f>
        <v>730513</v>
      </c>
      <c r="M15" s="152">
        <f>'Travel reimbursement'!M15</f>
        <v>730515</v>
      </c>
      <c r="N15" s="131"/>
      <c r="O15" s="38"/>
      <c r="P15" s="12"/>
      <c r="Q15" s="12"/>
    </row>
    <row r="16" spans="1:17" ht="15" customHeight="1" x14ac:dyDescent="0.2">
      <c r="A16" s="21"/>
      <c r="B16" s="18"/>
      <c r="C16" s="18"/>
      <c r="D16" s="18"/>
      <c r="E16" s="76" t="str">
        <f>'Travel reimbursement'!E16</f>
        <v>Athletics Recruit-Employee In-State</v>
      </c>
      <c r="F16" s="154">
        <f>'Travel reimbursement'!F16</f>
        <v>730422</v>
      </c>
      <c r="G16" s="152">
        <f>'Travel reimbursement'!G16</f>
        <v>730421</v>
      </c>
      <c r="H16" s="152">
        <f>'Travel reimbursement'!H16</f>
        <v>730424</v>
      </c>
      <c r="I16" s="152">
        <f>'Travel reimbursement'!I16</f>
        <v>730420</v>
      </c>
      <c r="J16" s="128"/>
      <c r="K16" s="124"/>
      <c r="L16" s="152">
        <f>'Travel reimbursement'!L16</f>
        <v>730423</v>
      </c>
      <c r="M16" s="152">
        <f>'Travel reimbursement'!M16</f>
        <v>730425</v>
      </c>
      <c r="N16" s="126"/>
      <c r="O16" s="37"/>
      <c r="P16" s="13"/>
      <c r="Q16" s="13"/>
    </row>
    <row r="17" spans="1:17" ht="14.25" x14ac:dyDescent="0.2">
      <c r="A17" s="21"/>
      <c r="B17" s="18"/>
      <c r="C17" s="18"/>
      <c r="D17" s="18"/>
      <c r="E17" s="77" t="str">
        <f>'Travel reimbursement'!E17</f>
        <v>Athletics Recruit-Employee Out-of-State</v>
      </c>
      <c r="F17" s="155">
        <f>'Travel reimbursement'!F17</f>
        <v>730432</v>
      </c>
      <c r="G17" s="152">
        <f>'Travel reimbursement'!G17</f>
        <v>730431</v>
      </c>
      <c r="H17" s="152">
        <f>'Travel reimbursement'!H17</f>
        <v>730434</v>
      </c>
      <c r="I17" s="152">
        <f>'Travel reimbursement'!I17</f>
        <v>730430</v>
      </c>
      <c r="J17" s="128"/>
      <c r="K17" s="124"/>
      <c r="L17" s="152">
        <f>'Travel reimbursement'!L17</f>
        <v>730433</v>
      </c>
      <c r="M17" s="152">
        <f>'Travel reimbursement'!M17</f>
        <v>730435</v>
      </c>
      <c r="N17" s="126"/>
      <c r="O17" s="37"/>
    </row>
    <row r="18" spans="1:17" ht="15" customHeight="1" x14ac:dyDescent="0.2">
      <c r="A18" s="21"/>
      <c r="B18" s="18"/>
      <c r="C18" s="18"/>
      <c r="D18" s="18"/>
      <c r="E18" s="77" t="str">
        <f>'Travel reimbursement'!E18</f>
        <v>Athletics Recruit-Student Travel</v>
      </c>
      <c r="F18" s="155">
        <f>'Travel reimbursement'!F18</f>
        <v>730442</v>
      </c>
      <c r="G18" s="152">
        <f>'Travel reimbursement'!G18</f>
        <v>730441</v>
      </c>
      <c r="H18" s="152">
        <f>'Travel reimbursement'!H18</f>
        <v>730444</v>
      </c>
      <c r="I18" s="152">
        <f>'Travel reimbursement'!I18</f>
        <v>730440</v>
      </c>
      <c r="J18" s="128"/>
      <c r="K18" s="124"/>
      <c r="L18" s="152">
        <f>'Travel reimbursement'!L18</f>
        <v>730443</v>
      </c>
      <c r="M18" s="152">
        <f>'Travel reimbursement'!M18</f>
        <v>730445</v>
      </c>
      <c r="N18" s="126"/>
      <c r="O18" s="37"/>
    </row>
    <row r="19" spans="1:17" ht="15" customHeight="1" thickBot="1" x14ac:dyDescent="0.25">
      <c r="A19" s="21"/>
      <c r="B19" s="18"/>
      <c r="C19" s="18"/>
      <c r="D19" s="71"/>
      <c r="E19" s="77" t="str">
        <f>'Travel reimbursement'!E19</f>
        <v>Per diem - Board of Trustees</v>
      </c>
      <c r="F19" s="142"/>
      <c r="G19" s="143"/>
      <c r="H19" s="143"/>
      <c r="I19" s="143"/>
      <c r="J19" s="144"/>
      <c r="K19" s="143"/>
      <c r="L19" s="143"/>
      <c r="M19" s="143"/>
      <c r="N19" s="156">
        <f>'Travel reimbursement'!N19</f>
        <v>610410</v>
      </c>
      <c r="O19" s="37"/>
    </row>
    <row r="20" spans="1:17" s="14" customFormat="1" ht="36.75" thickBot="1" x14ac:dyDescent="0.25">
      <c r="A20" s="169" t="str">
        <f>'Travel reimbursement'!A20</f>
        <v>Date</v>
      </c>
      <c r="B20" s="169" t="str">
        <f>'Travel reimbursement'!B20</f>
        <v>Departure / Arrival</v>
      </c>
      <c r="C20" s="169" t="str">
        <f>'Travel reimbursement'!C20</f>
        <v>Time
(Required)</v>
      </c>
      <c r="D20" s="169" t="str">
        <f>'Travel reimbursement'!D20</f>
        <v>AM / PM
(Required)</v>
      </c>
      <c r="E20" s="169" t="str">
        <f>'Travel reimbursement'!E20</f>
        <v>Description of expense</v>
      </c>
      <c r="F20" s="169" t="str">
        <f>'Travel reimbursement'!F20</f>
        <v>Airfare</v>
      </c>
      <c r="G20" s="169" t="str">
        <f>'Travel reimbursement'!G20</f>
        <v>Lodging</v>
      </c>
      <c r="H20" s="169" t="str">
        <f>'Travel reimbursement'!H20</f>
        <v>Other
 transportation</v>
      </c>
      <c r="I20" s="169" t="str">
        <f>'Travel reimbursement'!I20</f>
        <v xml:space="preserve">Meals  </v>
      </c>
      <c r="J20" s="169" t="str">
        <f>'Travel reimbursement'!J20</f>
        <v>Registration fees</v>
      </c>
      <c r="K20" s="169" t="str">
        <f>'Travel reimbursement'!K20</f>
        <v>Actual miles</v>
      </c>
      <c r="L20" s="169" t="str">
        <f>'Travel reimbursement'!L20</f>
        <v>Mileage</v>
      </c>
      <c r="M20" s="169" t="str">
        <f>'Travel reimbursement'!M20</f>
        <v>Misc. travel expenses</v>
      </c>
      <c r="N20" s="169" t="str">
        <f>'Travel reimbursement'!N20</f>
        <v>Per diem - Board of Trustees</v>
      </c>
      <c r="O20" s="170" t="str">
        <f>'Travel reimbursement'!O20</f>
        <v>Total</v>
      </c>
      <c r="P20" s="3"/>
      <c r="Q20" s="3"/>
    </row>
    <row r="21" spans="1:17" ht="15" customHeight="1" x14ac:dyDescent="0.2">
      <c r="A21" s="88"/>
      <c r="B21" s="89" t="s">
        <v>66</v>
      </c>
      <c r="C21" s="90"/>
      <c r="D21" s="89" t="s">
        <v>66</v>
      </c>
      <c r="E21" s="91"/>
      <c r="F21" s="92"/>
      <c r="G21" s="92"/>
      <c r="H21" s="92"/>
      <c r="I21" s="92"/>
      <c r="J21" s="92"/>
      <c r="K21" s="92"/>
      <c r="L21" s="93">
        <f>K21*$C$9</f>
        <v>0</v>
      </c>
      <c r="M21" s="92"/>
      <c r="N21" s="92"/>
      <c r="O21" s="93">
        <f t="shared" ref="O21:O44" si="0">SUM(SUM(F21:J21,L21:N21))</f>
        <v>0</v>
      </c>
      <c r="P21" s="3" t="s">
        <v>66</v>
      </c>
      <c r="Q21" s="3" t="s">
        <v>66</v>
      </c>
    </row>
    <row r="22" spans="1:17" ht="15" customHeight="1" x14ac:dyDescent="0.2">
      <c r="A22" s="94"/>
      <c r="B22" s="95" t="s">
        <v>66</v>
      </c>
      <c r="C22" s="96"/>
      <c r="D22" s="95" t="s">
        <v>66</v>
      </c>
      <c r="E22" s="97"/>
      <c r="F22" s="98"/>
      <c r="G22" s="98"/>
      <c r="H22" s="98"/>
      <c r="I22" s="98"/>
      <c r="J22" s="98"/>
      <c r="K22" s="98"/>
      <c r="L22" s="99">
        <f t="shared" ref="L22:L44" si="1">K22*$C$9</f>
        <v>0</v>
      </c>
      <c r="M22" s="98"/>
      <c r="N22" s="98"/>
      <c r="O22" s="99">
        <f t="shared" si="0"/>
        <v>0</v>
      </c>
      <c r="P22" s="3" t="s">
        <v>26</v>
      </c>
      <c r="Q22" s="3" t="s">
        <v>10</v>
      </c>
    </row>
    <row r="23" spans="1:17" ht="15" customHeight="1" x14ac:dyDescent="0.2">
      <c r="A23" s="94"/>
      <c r="B23" s="95" t="s">
        <v>66</v>
      </c>
      <c r="C23" s="96"/>
      <c r="D23" s="95" t="s">
        <v>66</v>
      </c>
      <c r="E23" s="97"/>
      <c r="F23" s="98"/>
      <c r="G23" s="98"/>
      <c r="H23" s="98"/>
      <c r="I23" s="98"/>
      <c r="J23" s="98"/>
      <c r="K23" s="98"/>
      <c r="L23" s="99">
        <f t="shared" si="1"/>
        <v>0</v>
      </c>
      <c r="M23" s="98"/>
      <c r="N23" s="98"/>
      <c r="O23" s="99">
        <f t="shared" si="0"/>
        <v>0</v>
      </c>
      <c r="P23" s="3" t="s">
        <v>27</v>
      </c>
      <c r="Q23" s="3" t="s">
        <v>11</v>
      </c>
    </row>
    <row r="24" spans="1:17" ht="15" customHeight="1" x14ac:dyDescent="0.2">
      <c r="A24" s="94"/>
      <c r="B24" s="95" t="s">
        <v>66</v>
      </c>
      <c r="C24" s="96"/>
      <c r="D24" s="95" t="s">
        <v>66</v>
      </c>
      <c r="E24" s="97"/>
      <c r="F24" s="98"/>
      <c r="G24" s="98"/>
      <c r="H24" s="98"/>
      <c r="I24" s="98"/>
      <c r="J24" s="98"/>
      <c r="K24" s="98"/>
      <c r="L24" s="99">
        <f t="shared" si="1"/>
        <v>0</v>
      </c>
      <c r="M24" s="98"/>
      <c r="N24" s="98"/>
      <c r="O24" s="99">
        <f t="shared" si="0"/>
        <v>0</v>
      </c>
    </row>
    <row r="25" spans="1:17" ht="15" customHeight="1" x14ac:dyDescent="0.2">
      <c r="A25" s="94"/>
      <c r="B25" s="95" t="s">
        <v>66</v>
      </c>
      <c r="C25" s="96"/>
      <c r="D25" s="95" t="s">
        <v>66</v>
      </c>
      <c r="E25" s="97"/>
      <c r="F25" s="98"/>
      <c r="G25" s="98"/>
      <c r="H25" s="98"/>
      <c r="I25" s="98"/>
      <c r="J25" s="98"/>
      <c r="K25" s="98"/>
      <c r="L25" s="99">
        <f t="shared" si="1"/>
        <v>0</v>
      </c>
      <c r="M25" s="98"/>
      <c r="N25" s="98"/>
      <c r="O25" s="99">
        <f t="shared" si="0"/>
        <v>0</v>
      </c>
    </row>
    <row r="26" spans="1:17" ht="15" customHeight="1" x14ac:dyDescent="0.2">
      <c r="A26" s="94"/>
      <c r="B26" s="95" t="s">
        <v>66</v>
      </c>
      <c r="C26" s="96"/>
      <c r="D26" s="95" t="s">
        <v>66</v>
      </c>
      <c r="E26" s="97"/>
      <c r="F26" s="98"/>
      <c r="G26" s="98"/>
      <c r="H26" s="98"/>
      <c r="I26" s="98"/>
      <c r="J26" s="98"/>
      <c r="K26" s="98"/>
      <c r="L26" s="99">
        <f t="shared" si="1"/>
        <v>0</v>
      </c>
      <c r="M26" s="98"/>
      <c r="N26" s="98"/>
      <c r="O26" s="99">
        <f t="shared" si="0"/>
        <v>0</v>
      </c>
    </row>
    <row r="27" spans="1:17" ht="15" customHeight="1" x14ac:dyDescent="0.2">
      <c r="A27" s="94"/>
      <c r="B27" s="95" t="s">
        <v>66</v>
      </c>
      <c r="C27" s="96"/>
      <c r="D27" s="95" t="s">
        <v>66</v>
      </c>
      <c r="E27" s="97"/>
      <c r="F27" s="98"/>
      <c r="G27" s="98"/>
      <c r="H27" s="98"/>
      <c r="I27" s="98"/>
      <c r="J27" s="98"/>
      <c r="K27" s="98"/>
      <c r="L27" s="99">
        <f t="shared" si="1"/>
        <v>0</v>
      </c>
      <c r="M27" s="98"/>
      <c r="N27" s="98"/>
      <c r="O27" s="99">
        <f t="shared" si="0"/>
        <v>0</v>
      </c>
    </row>
    <row r="28" spans="1:17" ht="15" customHeight="1" x14ac:dyDescent="0.2">
      <c r="A28" s="94"/>
      <c r="B28" s="95" t="s">
        <v>66</v>
      </c>
      <c r="C28" s="96"/>
      <c r="D28" s="95" t="s">
        <v>66</v>
      </c>
      <c r="E28" s="97"/>
      <c r="F28" s="98"/>
      <c r="G28" s="98"/>
      <c r="H28" s="98"/>
      <c r="I28" s="98"/>
      <c r="J28" s="98"/>
      <c r="K28" s="98"/>
      <c r="L28" s="99">
        <f t="shared" si="1"/>
        <v>0</v>
      </c>
      <c r="M28" s="98"/>
      <c r="N28" s="98"/>
      <c r="O28" s="99">
        <f t="shared" si="0"/>
        <v>0</v>
      </c>
    </row>
    <row r="29" spans="1:17" ht="15" customHeight="1" x14ac:dyDescent="0.2">
      <c r="A29" s="94"/>
      <c r="B29" s="95" t="s">
        <v>66</v>
      </c>
      <c r="C29" s="96"/>
      <c r="D29" s="95" t="s">
        <v>66</v>
      </c>
      <c r="E29" s="97"/>
      <c r="F29" s="98"/>
      <c r="G29" s="98"/>
      <c r="H29" s="98"/>
      <c r="I29" s="98"/>
      <c r="J29" s="98"/>
      <c r="K29" s="98"/>
      <c r="L29" s="99">
        <f t="shared" si="1"/>
        <v>0</v>
      </c>
      <c r="M29" s="98"/>
      <c r="N29" s="98"/>
      <c r="O29" s="99">
        <f t="shared" si="0"/>
        <v>0</v>
      </c>
    </row>
    <row r="30" spans="1:17" ht="15" customHeight="1" x14ac:dyDescent="0.2">
      <c r="A30" s="94"/>
      <c r="B30" s="95" t="s">
        <v>66</v>
      </c>
      <c r="C30" s="96"/>
      <c r="D30" s="95" t="s">
        <v>66</v>
      </c>
      <c r="E30" s="97"/>
      <c r="F30" s="98"/>
      <c r="G30" s="98"/>
      <c r="H30" s="98"/>
      <c r="I30" s="98"/>
      <c r="J30" s="98"/>
      <c r="K30" s="98"/>
      <c r="L30" s="99">
        <f t="shared" si="1"/>
        <v>0</v>
      </c>
      <c r="M30" s="98"/>
      <c r="N30" s="98"/>
      <c r="O30" s="99">
        <f t="shared" si="0"/>
        <v>0</v>
      </c>
    </row>
    <row r="31" spans="1:17" ht="15" customHeight="1" x14ac:dyDescent="0.2">
      <c r="A31" s="94"/>
      <c r="B31" s="95" t="s">
        <v>66</v>
      </c>
      <c r="C31" s="96"/>
      <c r="D31" s="95" t="s">
        <v>66</v>
      </c>
      <c r="E31" s="97"/>
      <c r="F31" s="98"/>
      <c r="G31" s="98"/>
      <c r="H31" s="98"/>
      <c r="I31" s="98"/>
      <c r="J31" s="98"/>
      <c r="K31" s="98"/>
      <c r="L31" s="99">
        <f t="shared" si="1"/>
        <v>0</v>
      </c>
      <c r="M31" s="98"/>
      <c r="N31" s="98"/>
      <c r="O31" s="99">
        <f t="shared" si="0"/>
        <v>0</v>
      </c>
    </row>
    <row r="32" spans="1:17" ht="15" customHeight="1" x14ac:dyDescent="0.2">
      <c r="A32" s="94"/>
      <c r="B32" s="95" t="s">
        <v>66</v>
      </c>
      <c r="C32" s="96"/>
      <c r="D32" s="95" t="s">
        <v>66</v>
      </c>
      <c r="E32" s="97"/>
      <c r="F32" s="98"/>
      <c r="G32" s="98"/>
      <c r="H32" s="98"/>
      <c r="I32" s="98"/>
      <c r="J32" s="98"/>
      <c r="K32" s="98"/>
      <c r="L32" s="99">
        <f t="shared" si="1"/>
        <v>0</v>
      </c>
      <c r="M32" s="98"/>
      <c r="N32" s="98"/>
      <c r="O32" s="99">
        <f t="shared" si="0"/>
        <v>0</v>
      </c>
    </row>
    <row r="33" spans="1:15" ht="15" customHeight="1" x14ac:dyDescent="0.2">
      <c r="A33" s="94"/>
      <c r="B33" s="95" t="s">
        <v>66</v>
      </c>
      <c r="C33" s="96"/>
      <c r="D33" s="95" t="s">
        <v>66</v>
      </c>
      <c r="E33" s="97"/>
      <c r="F33" s="98"/>
      <c r="G33" s="98"/>
      <c r="H33" s="98"/>
      <c r="I33" s="98"/>
      <c r="J33" s="98"/>
      <c r="K33" s="98"/>
      <c r="L33" s="99">
        <f t="shared" si="1"/>
        <v>0</v>
      </c>
      <c r="M33" s="98"/>
      <c r="N33" s="98"/>
      <c r="O33" s="99">
        <f t="shared" si="0"/>
        <v>0</v>
      </c>
    </row>
    <row r="34" spans="1:15" ht="15" customHeight="1" x14ac:dyDescent="0.2">
      <c r="A34" s="94"/>
      <c r="B34" s="95" t="s">
        <v>66</v>
      </c>
      <c r="C34" s="96"/>
      <c r="D34" s="95" t="s">
        <v>66</v>
      </c>
      <c r="E34" s="97"/>
      <c r="F34" s="98"/>
      <c r="G34" s="98"/>
      <c r="H34" s="98"/>
      <c r="I34" s="98"/>
      <c r="J34" s="98"/>
      <c r="K34" s="98"/>
      <c r="L34" s="99">
        <f t="shared" si="1"/>
        <v>0</v>
      </c>
      <c r="M34" s="98"/>
      <c r="N34" s="98"/>
      <c r="O34" s="99">
        <f t="shared" si="0"/>
        <v>0</v>
      </c>
    </row>
    <row r="35" spans="1:15" ht="15" customHeight="1" x14ac:dyDescent="0.2">
      <c r="A35" s="94"/>
      <c r="B35" s="95" t="s">
        <v>66</v>
      </c>
      <c r="C35" s="96"/>
      <c r="D35" s="95" t="s">
        <v>66</v>
      </c>
      <c r="E35" s="97"/>
      <c r="F35" s="98"/>
      <c r="G35" s="98"/>
      <c r="H35" s="98"/>
      <c r="I35" s="98"/>
      <c r="J35" s="98"/>
      <c r="K35" s="98"/>
      <c r="L35" s="99">
        <f t="shared" si="1"/>
        <v>0</v>
      </c>
      <c r="M35" s="98"/>
      <c r="N35" s="98"/>
      <c r="O35" s="99">
        <f t="shared" si="0"/>
        <v>0</v>
      </c>
    </row>
    <row r="36" spans="1:15" ht="15" customHeight="1" x14ac:dyDescent="0.2">
      <c r="A36" s="94"/>
      <c r="B36" s="95" t="s">
        <v>66</v>
      </c>
      <c r="C36" s="96"/>
      <c r="D36" s="95" t="s">
        <v>66</v>
      </c>
      <c r="E36" s="97"/>
      <c r="F36" s="98"/>
      <c r="G36" s="98"/>
      <c r="H36" s="98"/>
      <c r="I36" s="98"/>
      <c r="J36" s="98"/>
      <c r="K36" s="98"/>
      <c r="L36" s="99">
        <f t="shared" si="1"/>
        <v>0</v>
      </c>
      <c r="M36" s="98"/>
      <c r="N36" s="98"/>
      <c r="O36" s="99">
        <f t="shared" si="0"/>
        <v>0</v>
      </c>
    </row>
    <row r="37" spans="1:15" ht="15" customHeight="1" x14ac:dyDescent="0.2">
      <c r="A37" s="94"/>
      <c r="B37" s="95" t="s">
        <v>66</v>
      </c>
      <c r="C37" s="96"/>
      <c r="D37" s="95" t="s">
        <v>66</v>
      </c>
      <c r="E37" s="97"/>
      <c r="F37" s="98"/>
      <c r="G37" s="98"/>
      <c r="H37" s="98"/>
      <c r="I37" s="98"/>
      <c r="J37" s="98"/>
      <c r="K37" s="98"/>
      <c r="L37" s="99">
        <f t="shared" si="1"/>
        <v>0</v>
      </c>
      <c r="M37" s="98"/>
      <c r="N37" s="98"/>
      <c r="O37" s="99">
        <f t="shared" si="0"/>
        <v>0</v>
      </c>
    </row>
    <row r="38" spans="1:15" ht="15" customHeight="1" x14ac:dyDescent="0.2">
      <c r="A38" s="94"/>
      <c r="B38" s="95" t="s">
        <v>66</v>
      </c>
      <c r="C38" s="96"/>
      <c r="D38" s="95" t="s">
        <v>66</v>
      </c>
      <c r="E38" s="97"/>
      <c r="F38" s="98"/>
      <c r="G38" s="98"/>
      <c r="H38" s="98"/>
      <c r="I38" s="98"/>
      <c r="J38" s="98"/>
      <c r="K38" s="98"/>
      <c r="L38" s="99">
        <f t="shared" si="1"/>
        <v>0</v>
      </c>
      <c r="M38" s="98"/>
      <c r="N38" s="98"/>
      <c r="O38" s="99">
        <f t="shared" si="0"/>
        <v>0</v>
      </c>
    </row>
    <row r="39" spans="1:15" ht="15" customHeight="1" x14ac:dyDescent="0.2">
      <c r="A39" s="94"/>
      <c r="B39" s="95" t="s">
        <v>66</v>
      </c>
      <c r="C39" s="96"/>
      <c r="D39" s="95" t="s">
        <v>66</v>
      </c>
      <c r="E39" s="97"/>
      <c r="F39" s="98"/>
      <c r="G39" s="98"/>
      <c r="H39" s="98"/>
      <c r="I39" s="98"/>
      <c r="J39" s="98"/>
      <c r="K39" s="98"/>
      <c r="L39" s="99">
        <f t="shared" si="1"/>
        <v>0</v>
      </c>
      <c r="M39" s="98"/>
      <c r="N39" s="98"/>
      <c r="O39" s="99">
        <f t="shared" si="0"/>
        <v>0</v>
      </c>
    </row>
    <row r="40" spans="1:15" ht="15" customHeight="1" x14ac:dyDescent="0.2">
      <c r="A40" s="94"/>
      <c r="B40" s="95" t="s">
        <v>66</v>
      </c>
      <c r="C40" s="96"/>
      <c r="D40" s="95" t="s">
        <v>66</v>
      </c>
      <c r="E40" s="97"/>
      <c r="F40" s="98"/>
      <c r="G40" s="98"/>
      <c r="H40" s="98"/>
      <c r="I40" s="98"/>
      <c r="J40" s="98"/>
      <c r="K40" s="98"/>
      <c r="L40" s="99">
        <f t="shared" si="1"/>
        <v>0</v>
      </c>
      <c r="M40" s="98"/>
      <c r="N40" s="98"/>
      <c r="O40" s="99">
        <f t="shared" si="0"/>
        <v>0</v>
      </c>
    </row>
    <row r="41" spans="1:15" ht="15" customHeight="1" x14ac:dyDescent="0.2">
      <c r="A41" s="94"/>
      <c r="B41" s="95" t="s">
        <v>66</v>
      </c>
      <c r="C41" s="96"/>
      <c r="D41" s="95" t="s">
        <v>66</v>
      </c>
      <c r="E41" s="97"/>
      <c r="F41" s="98"/>
      <c r="G41" s="98"/>
      <c r="H41" s="98"/>
      <c r="I41" s="98"/>
      <c r="J41" s="98"/>
      <c r="K41" s="98"/>
      <c r="L41" s="99">
        <f t="shared" si="1"/>
        <v>0</v>
      </c>
      <c r="M41" s="98"/>
      <c r="N41" s="98"/>
      <c r="O41" s="99">
        <f t="shared" si="0"/>
        <v>0</v>
      </c>
    </row>
    <row r="42" spans="1:15" ht="15" customHeight="1" x14ac:dyDescent="0.2">
      <c r="A42" s="94"/>
      <c r="B42" s="95" t="s">
        <v>66</v>
      </c>
      <c r="C42" s="96"/>
      <c r="D42" s="95" t="s">
        <v>66</v>
      </c>
      <c r="E42" s="97"/>
      <c r="F42" s="98"/>
      <c r="G42" s="98"/>
      <c r="H42" s="98"/>
      <c r="I42" s="98"/>
      <c r="J42" s="98"/>
      <c r="K42" s="98"/>
      <c r="L42" s="99">
        <f t="shared" si="1"/>
        <v>0</v>
      </c>
      <c r="M42" s="98"/>
      <c r="N42" s="98"/>
      <c r="O42" s="99">
        <f t="shared" si="0"/>
        <v>0</v>
      </c>
    </row>
    <row r="43" spans="1:15" ht="15" customHeight="1" x14ac:dyDescent="0.2">
      <c r="A43" s="94"/>
      <c r="B43" s="95" t="s">
        <v>66</v>
      </c>
      <c r="C43" s="96"/>
      <c r="D43" s="95" t="s">
        <v>66</v>
      </c>
      <c r="E43" s="97"/>
      <c r="F43" s="98"/>
      <c r="G43" s="98"/>
      <c r="H43" s="98"/>
      <c r="I43" s="98"/>
      <c r="J43" s="98"/>
      <c r="K43" s="98"/>
      <c r="L43" s="99">
        <f t="shared" si="1"/>
        <v>0</v>
      </c>
      <c r="M43" s="98"/>
      <c r="N43" s="98"/>
      <c r="O43" s="99">
        <f t="shared" si="0"/>
        <v>0</v>
      </c>
    </row>
    <row r="44" spans="1:15" ht="15" customHeight="1" x14ac:dyDescent="0.2">
      <c r="A44" s="94"/>
      <c r="B44" s="95" t="s">
        <v>66</v>
      </c>
      <c r="C44" s="96"/>
      <c r="D44" s="95" t="s">
        <v>66</v>
      </c>
      <c r="E44" s="97"/>
      <c r="F44" s="98"/>
      <c r="G44" s="98"/>
      <c r="H44" s="98"/>
      <c r="I44" s="98"/>
      <c r="J44" s="98"/>
      <c r="K44" s="98"/>
      <c r="L44" s="99">
        <f t="shared" si="1"/>
        <v>0</v>
      </c>
      <c r="M44" s="98"/>
      <c r="N44" s="98"/>
      <c r="O44" s="99">
        <f t="shared" si="0"/>
        <v>0</v>
      </c>
    </row>
    <row r="45" spans="1:15" ht="15" customHeight="1" x14ac:dyDescent="0.2">
      <c r="A45" s="212" t="s">
        <v>50</v>
      </c>
      <c r="B45" s="213"/>
      <c r="C45" s="213"/>
      <c r="D45" s="213"/>
      <c r="E45" s="214"/>
      <c r="F45" s="100">
        <f t="shared" ref="F45:N45" si="2">SUM(F21:F44)</f>
        <v>0</v>
      </c>
      <c r="G45" s="100">
        <f t="shared" si="2"/>
        <v>0</v>
      </c>
      <c r="H45" s="100">
        <f t="shared" si="2"/>
        <v>0</v>
      </c>
      <c r="I45" s="100">
        <f t="shared" si="2"/>
        <v>0</v>
      </c>
      <c r="J45" s="100">
        <f t="shared" si="2"/>
        <v>0</v>
      </c>
      <c r="K45" s="99">
        <f t="shared" si="2"/>
        <v>0</v>
      </c>
      <c r="L45" s="100">
        <f t="shared" si="2"/>
        <v>0</v>
      </c>
      <c r="M45" s="100">
        <f t="shared" si="2"/>
        <v>0</v>
      </c>
      <c r="N45" s="100">
        <f t="shared" si="2"/>
        <v>0</v>
      </c>
      <c r="O45" s="100">
        <f>SUM(O21:O44)</f>
        <v>0</v>
      </c>
    </row>
    <row r="46" spans="1:15" ht="15" customHeight="1" x14ac:dyDescent="0.2">
      <c r="A46" s="162"/>
      <c r="B46" s="163"/>
      <c r="C46" s="163"/>
      <c r="D46" s="163"/>
      <c r="E46" s="163"/>
      <c r="F46" s="163"/>
      <c r="G46" s="163"/>
      <c r="H46" s="163"/>
      <c r="I46" s="163"/>
      <c r="J46" s="163"/>
      <c r="K46" s="163"/>
      <c r="L46" s="163"/>
      <c r="M46" s="163"/>
      <c r="N46" s="163"/>
      <c r="O46" s="164"/>
    </row>
    <row r="47" spans="1:15" ht="15" customHeight="1" x14ac:dyDescent="0.2">
      <c r="A47" s="165" t="str">
        <f>'Travel reimbursement'!A45</f>
        <v>(Revised 1/1/24)</v>
      </c>
      <c r="B47" s="166"/>
      <c r="C47" s="167"/>
      <c r="D47" s="167"/>
      <c r="E47" s="167"/>
      <c r="F47" s="167"/>
      <c r="G47" s="167"/>
      <c r="H47" s="167"/>
      <c r="I47" s="167"/>
      <c r="J47" s="167"/>
      <c r="K47" s="167"/>
      <c r="L47" s="167"/>
      <c r="M47" s="167"/>
      <c r="N47" s="167"/>
      <c r="O47" s="168"/>
    </row>
    <row r="48" spans="1:15" ht="15" customHeight="1" x14ac:dyDescent="0.2">
      <c r="C48" s="10"/>
      <c r="D48" s="11"/>
    </row>
  </sheetData>
  <sheetProtection algorithmName="SHA-512" hashValue="AzcHqAzPJZq794hXqC6aostD7IltnDCl/QfK3SPfDpXXZ/pXXmDXp48V8IuL0mm1fS1UD2b8YoMclidNYqMz2Q==" saltValue="2CvhRyeqeZeQIh9bTYsDDw==" spinCount="100000" sheet="1"/>
  <mergeCells count="17">
    <mergeCell ref="A9:B9"/>
    <mergeCell ref="F9:N9"/>
    <mergeCell ref="A11:B11"/>
    <mergeCell ref="A45:E45"/>
    <mergeCell ref="C5:F5"/>
    <mergeCell ref="I5:K5"/>
    <mergeCell ref="N5:O5"/>
    <mergeCell ref="C6:F6"/>
    <mergeCell ref="I6:K6"/>
    <mergeCell ref="N6:O6"/>
    <mergeCell ref="A1:O1"/>
    <mergeCell ref="C3:D3"/>
    <mergeCell ref="N3:O3"/>
    <mergeCell ref="C4:F4"/>
    <mergeCell ref="I4:K4"/>
    <mergeCell ref="N4:O4"/>
    <mergeCell ref="A2:O2"/>
  </mergeCells>
  <dataValidations count="3">
    <dataValidation type="list" allowBlank="1" showInputMessage="1" showErrorMessage="1" sqref="D21:D44" xr:uid="{00000000-0002-0000-0200-000000000000}">
      <formula1>$Q$21:$Q$23</formula1>
    </dataValidation>
    <dataValidation type="list" allowBlank="1" showInputMessage="1" showErrorMessage="1" sqref="B21:B44" xr:uid="{00000000-0002-0000-0200-000001000000}">
      <formula1>$P$21:$P$23</formula1>
    </dataValidation>
    <dataValidation allowBlank="1" showInputMessage="1" showErrorMessage="1" promptTitle="Misc Travel  Expense" prompt="Describe Miscellaneous Travel Charges in Description Column._x000a_" sqref="M22:M44" xr:uid="{00000000-0002-0000-0200-000002000000}"/>
  </dataValidations>
  <printOptions horizontalCentered="1"/>
  <pageMargins left="0" right="0" top="0.5" bottom="0.5" header="0.25" footer="0.25"/>
  <pageSetup scale="6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Travel reimbursement</vt:lpstr>
      <vt:lpstr>Continuation page</vt:lpstr>
      <vt:lpstr>Continuation page (2)</vt:lpstr>
      <vt:lpstr>'Continuation page'!Print_Area</vt:lpstr>
      <vt:lpstr>'Continuation page (2)'!Print_Area</vt:lpstr>
      <vt:lpstr>'Travel reimbursement'!Print_Area</vt:lpstr>
    </vt:vector>
  </TitlesOfParts>
  <Company>College of Charleston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jaynesl</dc:creator>
  <cp:lastModifiedBy>Fillippa, Patrick M</cp:lastModifiedBy>
  <cp:lastPrinted>2020-02-20T16:53:10Z</cp:lastPrinted>
  <dcterms:created xsi:type="dcterms:W3CDTF">2005-03-17T14:54:05Z</dcterms:created>
  <dcterms:modified xsi:type="dcterms:W3CDTF">2024-01-11T18:01:40Z</dcterms:modified>
</cp:coreProperties>
</file>